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bteilung3\Referat_31\K_Förderung-Ausgleichsleistungen\FAKT_2023\FAKT G3 - Masthühner\"/>
    </mc:Choice>
  </mc:AlternateContent>
  <workbookProtection workbookAlgorithmName="SHA-512" workbookHashValue="hOqnqrVsj9UGmwvQlQ0Qy+w4jS0YYjJv8B7yLbthbF1IQPtB5vk4c0veD8FWyNMXDfMNPjEW6NG6BIr1/irkkA==" workbookSaltValue="6Qxb8WJ6o/S8ljwXxoWqcw==" workbookSpinCount="100000" lockStructure="1"/>
  <bookViews>
    <workbookView xWindow="0" yWindow="0" windowWidth="23040" windowHeight="10470" tabRatio="784"/>
  </bookViews>
  <sheets>
    <sheet name="Hinweise" sheetId="16" r:id="rId1"/>
    <sheet name="Hühner Erläuterungen" sheetId="19" r:id="rId2"/>
    <sheet name="Mobilstall Einstieg G3.1" sheetId="22" r:id="rId3"/>
    <sheet name="Stall mit KSR Einstieg G3.1" sheetId="23" r:id="rId4"/>
    <sheet name="Beispiel Einstieg G3.1" sheetId="20" r:id="rId5"/>
    <sheet name="Mobilstall Premium G3.2" sheetId="24" r:id="rId6"/>
    <sheet name="Stall mit KSR Premium G3.2" sheetId="25" r:id="rId7"/>
    <sheet name="Beispiel Premium G3.2" sheetId="26" r:id="rId8"/>
    <sheet name="Mobilst. Bruderhahn-Prem. G3.3" sheetId="27" r:id="rId9"/>
    <sheet name="Stall+KSR Bruderhahn-Prem. G3.3" sheetId="28" r:id="rId10"/>
  </sheets>
  <definedNames>
    <definedName name="_xlnm.Print_Area" localSheetId="4">'Beispiel Einstieg G3.1'!$B$1:$J$50</definedName>
    <definedName name="_xlnm.Print_Area" localSheetId="7">'Beispiel Premium G3.2'!$B$1:$I$41</definedName>
    <definedName name="_xlnm.Print_Area" localSheetId="0">Hinweise!$A$1:$J$41</definedName>
    <definedName name="_xlnm.Print_Area" localSheetId="1">'Hühner Erläuterungen'!$A$1:$B$37</definedName>
    <definedName name="_xlnm.Print_Area" localSheetId="8">'Mobilst. Bruderhahn-Prem. G3.3'!$A$2:$O$61</definedName>
    <definedName name="_xlnm.Print_Area" localSheetId="2">'Mobilstall Einstieg G3.1'!$B$3:$O$48</definedName>
    <definedName name="_xlnm.Print_Area" localSheetId="5">'Mobilstall Premium G3.2'!$B$3:$O$52</definedName>
    <definedName name="_xlnm.Print_Area" localSheetId="3">'Stall mit KSR Einstieg G3.1'!$B$1:$O$66</definedName>
    <definedName name="_xlnm.Print_Area" localSheetId="6">'Stall mit KSR Premium G3.2'!$B$1:$O$70</definedName>
    <definedName name="_xlnm.Print_Area" localSheetId="9">'Stall+KSR Bruderhahn-Prem. G3.3'!$B$2:$O$76</definedName>
  </definedNames>
  <calcPr calcId="162913"/>
</workbook>
</file>

<file path=xl/calcChain.xml><?xml version="1.0" encoding="utf-8"?>
<calcChain xmlns="http://schemas.openxmlformats.org/spreadsheetml/2006/main">
  <c r="Q19" i="27" l="1"/>
  <c r="I20" i="27" l="1"/>
  <c r="L22" i="23" l="1"/>
  <c r="L14" i="25" l="1"/>
  <c r="L14" i="23"/>
  <c r="L30" i="25" l="1"/>
  <c r="L30" i="28" l="1"/>
  <c r="L23" i="28"/>
  <c r="L25" i="28" s="1"/>
  <c r="Q26" i="28" s="1"/>
  <c r="I27" i="28" s="1"/>
  <c r="L22" i="28"/>
  <c r="L14" i="28"/>
  <c r="L23" i="27"/>
  <c r="L17" i="27"/>
  <c r="L18" i="27" s="1"/>
  <c r="L24" i="28" l="1"/>
  <c r="L17" i="28"/>
  <c r="L18" i="28" s="1"/>
  <c r="C19" i="28" s="1"/>
  <c r="L17" i="24" l="1"/>
  <c r="L17" i="25" l="1"/>
  <c r="L18" i="25" s="1"/>
  <c r="C19" i="25" s="1"/>
  <c r="L23" i="25"/>
  <c r="L25" i="25" s="1"/>
  <c r="Q26" i="25" s="1"/>
  <c r="L22" i="25"/>
  <c r="L24" i="25" s="1"/>
  <c r="L23" i="24"/>
  <c r="L18" i="24"/>
  <c r="Q19" i="24" s="1"/>
  <c r="I20" i="24" s="1"/>
  <c r="L30" i="23"/>
  <c r="L23" i="23"/>
  <c r="L24" i="23"/>
  <c r="L17" i="23"/>
  <c r="L18" i="23" s="1"/>
  <c r="L23" i="22"/>
  <c r="L17" i="22"/>
  <c r="L18" i="22" s="1"/>
  <c r="Q19" i="22" s="1"/>
  <c r="I20" i="22" s="1"/>
  <c r="J25" i="25"/>
  <c r="J24" i="25"/>
  <c r="J18" i="24"/>
  <c r="B1" i="24"/>
  <c r="J25" i="23"/>
  <c r="J24" i="23"/>
  <c r="C19" i="23" l="1"/>
  <c r="I27" i="25"/>
  <c r="L25" i="23"/>
  <c r="Q26" i="23" s="1"/>
  <c r="I27" i="23" s="1"/>
  <c r="J18" i="22"/>
  <c r="B1" i="22"/>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9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2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3.xml><?xml version="1.0" encoding="utf-8"?>
<comments xmlns="http://schemas.openxmlformats.org/spreadsheetml/2006/main">
  <authors>
    <author>Müller, Richard (LEL)</author>
    <author>Mueller, Richard (LEL-SG)</author>
  </authors>
  <commentList>
    <comment ref="K14"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H15"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6"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9" authorId="1" shapeId="0">
      <text>
        <r>
          <rPr>
            <sz val="9"/>
            <color indexed="81"/>
            <rFont val="Segoe UI"/>
            <family val="2"/>
          </rPr>
          <t>Bitte geben Sie einen Wert zwischen 0 und 9 ein!</t>
        </r>
        <r>
          <rPr>
            <sz val="9"/>
            <color indexed="81"/>
            <rFont val="Segoe UI"/>
            <family val="2"/>
          </rPr>
          <t xml:space="preserve">
</t>
        </r>
      </text>
    </comment>
    <comment ref="G30"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2"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K41" authorId="0" shapeId="0">
      <text>
        <r>
          <rPr>
            <b/>
            <sz val="8"/>
            <color indexed="81"/>
            <rFont val="Tahoma"/>
            <family val="2"/>
          </rPr>
          <t>i 5: Ausnahmeregelung:</t>
        </r>
        <r>
          <rPr>
            <sz val="8"/>
            <color indexed="81"/>
            <rFont val="Tahoma"/>
            <family val="2"/>
          </rPr>
          <t xml:space="preserve">
Alle Mobilställe brauchen bauartbedingt keinen Kaltscharrraum. Dies gilt auch für bestehende Louisiana-Ställe, die (nur) in der Einstiegsstufe ebenfalls erlaubt sind.</t>
        </r>
      </text>
    </comment>
    <comment ref="H44"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4.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7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30"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5.xml><?xml version="1.0" encoding="utf-8"?>
<comments xmlns="http://schemas.openxmlformats.org/spreadsheetml/2006/main">
  <authors>
    <author>Müller, Richard (LEL)</author>
    <author>Mueller, Richard (LEL-SG)</author>
  </authors>
  <commentList>
    <comment ref="K14"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H15"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6"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9" authorId="1" shapeId="0">
      <text>
        <r>
          <rPr>
            <sz val="9"/>
            <color indexed="81"/>
            <rFont val="Segoe UI"/>
            <family val="2"/>
          </rPr>
          <t>Bitte geben Sie einen Wert zwischen 0 und 7 ein!</t>
        </r>
        <r>
          <rPr>
            <sz val="9"/>
            <color indexed="81"/>
            <rFont val="Segoe UI"/>
            <family val="2"/>
          </rPr>
          <t xml:space="preserve">
</t>
        </r>
      </text>
    </comment>
    <comment ref="G30"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2"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K41" authorId="0" shapeId="0">
      <text>
        <r>
          <rPr>
            <b/>
            <sz val="8"/>
            <color indexed="81"/>
            <rFont val="Tahoma"/>
            <family val="2"/>
          </rPr>
          <t>i 5: Ausnahmeregelung:</t>
        </r>
        <r>
          <rPr>
            <sz val="8"/>
            <color indexed="81"/>
            <rFont val="Tahoma"/>
            <family val="2"/>
          </rPr>
          <t xml:space="preserve">
Alle Mobilställe brauchen bauartbedingt keinen Kaltscharrraum. Dies gilt auch für bestehende Louisiana-Ställe, die (nur) in der Einstiegsstufe ebenfalls erlaubt sind.</t>
        </r>
      </text>
    </comment>
    <comment ref="H48"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6.xml><?xml version="1.0" encoding="utf-8"?>
<comments xmlns="http://schemas.openxmlformats.org/spreadsheetml/2006/main">
  <authors>
    <author>Müller, Richard (LEL)</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F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F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I30"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7.xml><?xml version="1.0" encoding="utf-8"?>
<comments xmlns="http://schemas.openxmlformats.org/spreadsheetml/2006/main">
  <authors>
    <author>Müller, Richard (LEL)</author>
    <author>Rückert, Christine Dr. (MLR)</author>
  </authors>
  <commentList>
    <comment ref="K14"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K15"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K26"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30"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D32"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C45" authorId="1" shapeId="0">
      <text>
        <r>
          <rPr>
            <b/>
            <sz val="9"/>
            <color indexed="81"/>
            <rFont val="Segoe UI"/>
            <family val="2"/>
          </rPr>
          <t>Rückert, Christine Dr. (MLR):</t>
        </r>
        <r>
          <rPr>
            <sz val="9"/>
            <color indexed="81"/>
            <rFont val="Segoe UI"/>
            <family val="2"/>
          </rPr>
          <t xml:space="preserve">
Definition "Langstroh" noch in die Erläuterungen aufnehmen!</t>
        </r>
      </text>
    </comment>
    <comment ref="I45" authorId="0" shapeId="0">
      <text>
        <r>
          <rPr>
            <b/>
            <sz val="8"/>
            <color indexed="81"/>
            <rFont val="Tahoma"/>
            <family val="2"/>
          </rPr>
          <t>i 6: HD-Ballen:</t>
        </r>
        <r>
          <rPr>
            <sz val="8"/>
            <color indexed="81"/>
            <rFont val="Tahoma"/>
            <family val="2"/>
          </rPr>
          <t xml:space="preserve">
Hochdruckballen (ca. 15-20 kg schwer)</t>
        </r>
      </text>
    </comment>
  </commentList>
</comments>
</file>

<file path=xl/sharedStrings.xml><?xml version="1.0" encoding="utf-8"?>
<sst xmlns="http://schemas.openxmlformats.org/spreadsheetml/2006/main" count="484" uniqueCount="155">
  <si>
    <t>Stck.</t>
  </si>
  <si>
    <t>geplante Umtriebe im Kalenderjahr</t>
  </si>
  <si>
    <t>ja</t>
  </si>
  <si>
    <t>nein</t>
  </si>
  <si>
    <t>Beschäftigung</t>
  </si>
  <si>
    <t>Anlagen</t>
  </si>
  <si>
    <t>Lageplan (Bereich Maßnahme ersichtlich)</t>
  </si>
  <si>
    <t>Auslauf</t>
  </si>
  <si>
    <t>Anzahl Tierplätze und erzeugte Tiere</t>
  </si>
  <si>
    <t>angestrebtes Gewicht je Tier in Endmast</t>
  </si>
  <si>
    <t>kg</t>
  </si>
  <si>
    <t>50% licht- und luftdurchlässig</t>
  </si>
  <si>
    <t>hat mindestens 3 m Raumtiefe</t>
  </si>
  <si>
    <t>ist mit trockener Einstreu versehen</t>
  </si>
  <si>
    <t>Betriebe &lt; 2.000 Tiere mindestens 2 Klein/HD-Ballen Stroh</t>
  </si>
  <si>
    <t>Sitzstangen</t>
  </si>
  <si>
    <t xml:space="preserve">pro 1.000 Tiere mindestens 15 m Sitzstangen </t>
  </si>
  <si>
    <t>in 10-30 cm Höhe oder höhenverstellbar</t>
  </si>
  <si>
    <t>Zuchtlinien</t>
  </si>
  <si>
    <t xml:space="preserve">max. durchschnittliche Tageszunahme von 45 Gramm </t>
  </si>
  <si>
    <t>1.</t>
  </si>
  <si>
    <t>2.</t>
  </si>
  <si>
    <t>3.</t>
  </si>
  <si>
    <t>4.</t>
  </si>
  <si>
    <t>5.</t>
  </si>
  <si>
    <t>6.</t>
  </si>
  <si>
    <t>7.</t>
  </si>
  <si>
    <t>Bearbeitungs-spalte</t>
  </si>
  <si>
    <t>Datum</t>
  </si>
  <si>
    <t>Stall erfüllt die erforderlichen Voraussetzungen der Einstiegsstufe.</t>
  </si>
  <si>
    <t>nutzbare Fläche Kaltscharrraum (tagsüber)</t>
  </si>
  <si>
    <t>mind. 20 % der Stallgrundfläche, d.h. mindestens</t>
  </si>
  <si>
    <t>überdacht und befestigt</t>
  </si>
  <si>
    <t>ist an einer Längsseite des Stalles angeordnet</t>
  </si>
  <si>
    <t>Stall- und Abteilpläne mit Belegungszahlen (für Maßnahme)</t>
  </si>
  <si>
    <t>tagsüber uneingeschränkt zugänglich (für mind. ein Drittel des Lebens)</t>
  </si>
  <si>
    <t xml:space="preserve">Name, Ort </t>
  </si>
  <si>
    <t xml:space="preserve">Unternehmens-Nr. </t>
  </si>
  <si>
    <r>
      <t>m</t>
    </r>
    <r>
      <rPr>
        <vertAlign val="superscript"/>
        <sz val="10"/>
        <color indexed="8"/>
        <rFont val="Arial"/>
        <family val="2"/>
      </rPr>
      <t>2</t>
    </r>
  </si>
  <si>
    <t>Handzeichen</t>
  </si>
  <si>
    <t xml:space="preserve"> Antragsteller </t>
  </si>
  <si>
    <t>Gesamtbewertung des LRA</t>
  </si>
  <si>
    <t xml:space="preserve">ist spätestens ab der 4. Lebenswoche und mind. 50% der Lebenszeit </t>
  </si>
  <si>
    <t>tagsüber uneingeschränkt zugänglich</t>
  </si>
  <si>
    <r>
      <t>Grünauslauf mit mindestens 4 m</t>
    </r>
    <r>
      <rPr>
        <vertAlign val="superscript"/>
        <sz val="9"/>
        <color indexed="8"/>
        <rFont val="Arial"/>
        <family val="2"/>
      </rPr>
      <t>2</t>
    </r>
    <r>
      <rPr>
        <sz val="10"/>
        <color indexed="8"/>
        <rFont val="Arial"/>
        <family val="2"/>
      </rPr>
      <t xml:space="preserve"> je Tier</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</si>
  <si>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</si>
  <si>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</si>
  <si>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</si>
  <si>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</si>
  <si>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</si>
  <si>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</si>
  <si>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max. Tierplatzzahl bezogen auf Stallgrundfläche* rechnerisch</t>
  </si>
  <si>
    <t xml:space="preserve">i 1: </t>
  </si>
  <si>
    <t xml:space="preserve">i 2: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</si>
  <si>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</si>
  <si>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</si>
  <si>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4: </t>
  </si>
  <si>
    <t xml:space="preserve">i 5: </t>
  </si>
  <si>
    <t xml:space="preserve">i 6: </t>
  </si>
  <si>
    <t xml:space="preserve">Anzugeben ist die tatsächlich geplante Belegung des Stalles. Diese kann gegebenenfalls aufgrund verfahrens- </t>
  </si>
  <si>
    <t>Beachten Sie bitte auch die Hinweise zu den einzelnen Eingabefeldern unter den Kommentaren</t>
  </si>
  <si>
    <t>Erläuterungen zum Arbeitsblatt Antrag Tierwohl Masthühner</t>
  </si>
  <si>
    <t>Gedämmter Gebäudeteil mit Versorgungseinrichtungen</t>
  </si>
  <si>
    <t>Nutzbare Stallgrundfläche gesamt:</t>
  </si>
  <si>
    <t xml:space="preserve">befestigt (Bodenplatte), eigenstreut, frei belüfteter und überdachter Bereich neben Stallinnefläche </t>
  </si>
  <si>
    <t xml:space="preserve">mindestens 20 % der Stallgrundfläche (brutto) </t>
  </si>
  <si>
    <t xml:space="preserve">Hochdruckballen (ca. 15-20 kg schwer) </t>
  </si>
  <si>
    <r>
      <t>Tierplatzzahl für Maßnahme tatsächlich i</t>
    </r>
    <r>
      <rPr>
        <b/>
        <vertAlign val="superscript"/>
        <sz val="10"/>
        <color indexed="8"/>
        <rFont val="Arial"/>
        <family val="2"/>
      </rPr>
      <t>3</t>
    </r>
  </si>
  <si>
    <t>i 3:</t>
  </si>
  <si>
    <r>
      <t>Kaltscharrraum i</t>
    </r>
    <r>
      <rPr>
        <b/>
        <vertAlign val="superscript"/>
        <sz val="11"/>
        <color indexed="8"/>
        <rFont val="Arial"/>
        <family val="2"/>
      </rPr>
      <t>4</t>
    </r>
  </si>
  <si>
    <r>
      <t>pro 2.000 Tiere mindestens 3 Klein/HD-Ballen i</t>
    </r>
    <r>
      <rPr>
        <vertAlign val="superscript"/>
        <sz val="10"/>
        <color indexed="8"/>
        <rFont val="Arial"/>
        <family val="2"/>
      </rPr>
      <t xml:space="preserve">6 </t>
    </r>
    <r>
      <rPr>
        <sz val="10"/>
        <color indexed="8"/>
        <rFont val="Arial"/>
        <family val="2"/>
      </rPr>
      <t>Stroh</t>
    </r>
  </si>
  <si>
    <t xml:space="preserve">technischer oder weiterer Aspekte geringer sein als die rechnerisch mögliche.  </t>
  </si>
  <si>
    <t>exemplarischer Möbilierungsplan Abteil</t>
  </si>
  <si>
    <t>Stallinnenfläche:</t>
  </si>
  <si>
    <t>Tierplatzzahl für Maßnahme tatsächlich:</t>
  </si>
  <si>
    <t>Kaltscharraum:</t>
  </si>
  <si>
    <t>HD-Ballen:</t>
  </si>
  <si>
    <t>Ausnahmeregelung:</t>
  </si>
  <si>
    <t>geplante Erzeugung Tiere im Kalenderjahr:</t>
  </si>
  <si>
    <t xml:space="preserve">Bei Ermittlung der geplanten Erzeugung Tiere im Kalenderjahr gilt, dass für alle dort fördertechnisch beantragten </t>
  </si>
  <si>
    <t>Tiere sichergestellt sein muss, dass diese während der gesamten Mast mit den vorgegebenen Standards</t>
  </si>
  <si>
    <t xml:space="preserve"> gehalten werden.</t>
  </si>
  <si>
    <r>
      <t>Ausnahmeregelung i</t>
    </r>
    <r>
      <rPr>
        <vertAlign val="superscript"/>
        <sz val="10"/>
        <color indexed="8"/>
        <rFont val="Arial"/>
        <family val="2"/>
      </rPr>
      <t xml:space="preserve">5 </t>
    </r>
    <r>
      <rPr>
        <sz val="10"/>
        <color indexed="8"/>
        <rFont val="Arial"/>
        <family val="2"/>
      </rPr>
      <t>für alle Mobilställe und für bestehende Louisianaställe</t>
    </r>
  </si>
  <si>
    <t>ergibt sich aus Stallinnenfläche und Kaltscharrraum</t>
  </si>
  <si>
    <t xml:space="preserve">Alle Mobilställe brauchen bauartbedingt keinen Kaltscharrraum. Dies gilt auch für bestehende </t>
  </si>
  <si>
    <t>Louisiana-Ställe, die (nur) in der Einstiegsstufe ebenfalls erlaubt sind.</t>
  </si>
  <si>
    <r>
      <t>i 7</t>
    </r>
    <r>
      <rPr>
        <b/>
        <sz val="11"/>
        <color theme="1"/>
        <rFont val="Arial"/>
        <family val="2"/>
      </rPr>
      <t xml:space="preserve">: </t>
    </r>
  </si>
  <si>
    <r>
      <t>geplante Erzeugung Tiere im Kalenderjahr i</t>
    </r>
    <r>
      <rPr>
        <vertAlign val="superscript"/>
        <sz val="10"/>
        <color theme="1"/>
        <rFont val="Arial"/>
        <family val="2"/>
      </rPr>
      <t>7</t>
    </r>
    <r>
      <rPr>
        <vertAlign val="superscript"/>
        <sz val="10"/>
        <color indexed="8"/>
        <rFont val="Arial"/>
        <family val="2"/>
      </rPr>
      <t xml:space="preserve"> </t>
    </r>
  </si>
  <si>
    <t xml:space="preserve">*Stallgrundfläche = Stallinnenfläche </t>
  </si>
  <si>
    <r>
      <t>max. Tierzahl je m</t>
    </r>
    <r>
      <rPr>
        <vertAlign val="superscript"/>
        <sz val="10"/>
        <color indexed="8"/>
        <rFont val="Arial"/>
        <family val="2"/>
      </rPr>
      <t>2</t>
    </r>
    <r>
      <rPr>
        <sz val="10"/>
        <color indexed="8"/>
        <rFont val="Arial"/>
        <family val="2"/>
      </rPr>
      <t xml:space="preserve"> Stallgrundfläche* bei Endgewicht </t>
    </r>
    <r>
      <rPr>
        <sz val="10"/>
        <color indexed="8"/>
        <rFont val="Arial"/>
        <family val="2"/>
      </rPr>
      <t xml:space="preserve">  </t>
    </r>
  </si>
  <si>
    <t xml:space="preserve"> Stalltyp:</t>
  </si>
  <si>
    <r>
      <t xml:space="preserve"> Stall Nr.</t>
    </r>
    <r>
      <rPr>
        <b/>
        <vertAlign val="superscript"/>
        <sz val="10"/>
        <color indexed="8"/>
        <rFont val="Arial"/>
        <family val="2"/>
      </rPr>
      <t xml:space="preserve"> *</t>
    </r>
  </si>
  <si>
    <t>(max.</t>
  </si>
  <si>
    <r>
      <t>kg je m</t>
    </r>
    <r>
      <rPr>
        <vertAlign val="superscript"/>
        <sz val="10"/>
        <color theme="1"/>
        <rFont val="Arial"/>
        <family val="2"/>
      </rPr>
      <t>2</t>
    </r>
    <r>
      <rPr>
        <sz val="10"/>
        <color theme="1"/>
        <rFont val="Arial"/>
        <family val="2"/>
      </rPr>
      <t>)</t>
    </r>
  </si>
  <si>
    <t xml:space="preserve"> Anlage zum Antrag Tierwohl Masthühner</t>
  </si>
  <si>
    <r>
      <t>m</t>
    </r>
    <r>
      <rPr>
        <vertAlign val="superscript"/>
        <sz val="10"/>
        <color theme="1"/>
        <rFont val="Arial"/>
        <family val="2"/>
      </rPr>
      <t>2</t>
    </r>
  </si>
  <si>
    <r>
      <t>nutzbare Stallinnenfläche i</t>
    </r>
    <r>
      <rPr>
        <vertAlign val="superscript"/>
        <sz val="10"/>
        <rFont val="Arial"/>
        <family val="2"/>
      </rPr>
      <t>2</t>
    </r>
    <r>
      <rPr>
        <sz val="10"/>
        <rFont val="Arial"/>
        <family val="2"/>
      </rPr>
      <t xml:space="preserve"> (uneingeschränkt nutzbar)</t>
    </r>
  </si>
  <si>
    <t>*Stallgrundfläche = Stallinnenfläche + Kaltscharrraum</t>
  </si>
  <si>
    <r>
      <t>max. Tierzahl je m</t>
    </r>
    <r>
      <rPr>
        <vertAlign val="superscript"/>
        <sz val="10"/>
        <color theme="1"/>
        <rFont val="Arial"/>
        <family val="2"/>
      </rPr>
      <t>2</t>
    </r>
    <r>
      <rPr>
        <sz val="10"/>
        <color theme="1"/>
        <rFont val="Arial"/>
        <family val="2"/>
      </rPr>
      <t xml:space="preserve"> Stallinnenfläche bei Endgewicht</t>
    </r>
  </si>
  <si>
    <t>max. Tierplatzzahl bezogen auf Stallinnenfläche rechnerisch</t>
  </si>
  <si>
    <t xml:space="preserve"> Für jeden beantragten Stall ist ein Formblatt auszufüllen</t>
  </si>
  <si>
    <r>
      <t>nutzbare Stallgrundfläche i</t>
    </r>
    <r>
      <rPr>
        <vertAlign val="superscript"/>
        <sz val="10"/>
        <rFont val="Arial"/>
        <family val="2"/>
      </rPr>
      <t>1</t>
    </r>
    <r>
      <rPr>
        <sz val="10"/>
        <rFont val="Arial"/>
        <family val="2"/>
      </rPr>
      <t xml:space="preserve"> gesamt (= Stallinnenfläche und Kaltscharrraum)</t>
    </r>
  </si>
  <si>
    <r>
      <t>Ausnahmeregelung i</t>
    </r>
    <r>
      <rPr>
        <vertAlign val="superscript"/>
        <sz val="10"/>
        <rFont val="Arial"/>
        <family val="2"/>
      </rPr>
      <t xml:space="preserve">5 </t>
    </r>
    <r>
      <rPr>
        <sz val="10"/>
        <rFont val="Arial"/>
        <family val="2"/>
      </rPr>
      <t>für alle Mobilställe</t>
    </r>
  </si>
  <si>
    <r>
      <t>nutzbare Stallgrundfläche i</t>
    </r>
    <r>
      <rPr>
        <vertAlign val="superscript"/>
        <sz val="10"/>
        <rFont val="Arial"/>
        <family val="2"/>
      </rPr>
      <t>1</t>
    </r>
    <r>
      <rPr>
        <sz val="10"/>
        <rFont val="Arial"/>
        <family val="2"/>
      </rPr>
      <t xml:space="preserve"> gesamt (= Stallinnenfläche)</t>
    </r>
  </si>
  <si>
    <t>Hinweis: Beim Mobilstall ist die Stallinnenfläche gleich der Stallgrundfläche (d.h. ein KSR wird nicht berücksichtigt)</t>
  </si>
  <si>
    <t>--&gt; Spalte wird ausgeblendet</t>
  </si>
  <si>
    <r>
      <t xml:space="preserve">nutzbare Stallgrundfläche </t>
    </r>
    <r>
      <rPr>
        <sz val="10"/>
        <rFont val="Arial"/>
        <family val="2"/>
      </rPr>
      <t>gesamt (= Stallinnenfläche)</t>
    </r>
  </si>
  <si>
    <r>
      <t>kg je m</t>
    </r>
    <r>
      <rPr>
        <vertAlign val="superscript"/>
        <sz val="10"/>
        <color theme="1"/>
        <rFont val="Arial"/>
        <family val="2"/>
      </rPr>
      <t>2</t>
    </r>
    <r>
      <rPr>
        <sz val="11"/>
        <color theme="1"/>
        <rFont val="Calibri"/>
        <family val="2"/>
        <scheme val="minor"/>
      </rPr>
      <t>)</t>
    </r>
  </si>
  <si>
    <r>
      <t>ab Einstallung pro 2.000 Tiere mindestens 5 Strohballen (Klein/HD-Ballen, Langstroh) i</t>
    </r>
    <r>
      <rPr>
        <vertAlign val="superscript"/>
        <sz val="10"/>
        <color indexed="8"/>
        <rFont val="Arial"/>
        <family val="2"/>
      </rPr>
      <t xml:space="preserve">6 </t>
    </r>
  </si>
  <si>
    <t>Betriebe &lt; 2.000 Tiere mindestens 2 Klein/HD-Ballen (Langstroh)</t>
  </si>
  <si>
    <t>Staubbad</t>
  </si>
  <si>
    <t xml:space="preserve">ab dem 15. Lebenstag </t>
  </si>
  <si>
    <t xml:space="preserve">&lt; 200 Tiere 2 Staubbäder à mind. 1 m², </t>
  </si>
  <si>
    <t>je 1.000 Tiere mind. 5 Staubbäder à mind. 1m²</t>
  </si>
  <si>
    <t>gleichmäßige Verteilung der Staubbäder</t>
  </si>
  <si>
    <t xml:space="preserve">pro 1.000 Tiere mindestens 150 m Sitzstangen </t>
  </si>
  <si>
    <t>im Stall über die gesamte Höhe gleichmäßig verteilt</t>
  </si>
  <si>
    <t>Verwendung von männlichen Nachkommen von Legehybriden (Bruderhahn)</t>
  </si>
  <si>
    <t>Mastkriterien</t>
  </si>
  <si>
    <t>Mastdauer min. 90 Tage</t>
  </si>
  <si>
    <t>8.</t>
  </si>
  <si>
    <t xml:space="preserve">Die Voraussetzungen/Auflagen sind nur teilweise erfüllt. </t>
  </si>
  <si>
    <t>Anforderungen an die nutzbare Fläche Kaltscharraum</t>
  </si>
  <si>
    <t>(1=erfüllt; 
0=nicht erfüllt)</t>
  </si>
  <si>
    <r>
      <t>max. Tierzahl je m</t>
    </r>
    <r>
      <rPr>
        <vertAlign val="superscript"/>
        <sz val="10"/>
        <color theme="1"/>
        <rFont val="Arial"/>
        <family val="2"/>
      </rPr>
      <t>2</t>
    </r>
    <r>
      <rPr>
        <sz val="11"/>
        <color theme="1"/>
        <rFont val="Calibri"/>
        <family val="2"/>
        <scheme val="minor"/>
      </rPr>
      <t xml:space="preserve"> Stallinnenfläche bei Endgewicht</t>
    </r>
  </si>
  <si>
    <t>50% licht- und luftdurchlässig und windgeschützt</t>
  </si>
  <si>
    <t>ist flächendeckend eingestreut</t>
  </si>
  <si>
    <t xml:space="preserve">ist spätestens ab der 7. Lebenswoche  </t>
  </si>
  <si>
    <r>
      <t>ab Einstallung pro 2.000 Tiere mindestens 5 Strohballen (Klein/HD-Ballen, Langstroh) i</t>
    </r>
    <r>
      <rPr>
        <vertAlign val="superscript"/>
        <sz val="10"/>
        <color indexed="8"/>
        <rFont val="Arial"/>
        <family val="2"/>
      </rPr>
      <t xml:space="preserve">5&amp;6 </t>
    </r>
  </si>
  <si>
    <t>9.</t>
  </si>
  <si>
    <t>Stall erfüllt die Voraussetzungen/Auflagen der Premiumstufe Variante Bruderhahn.</t>
  </si>
  <si>
    <t>Die Voraussetzungen/Auflagen sind für eine Förderung nicht erfüllt.</t>
  </si>
  <si>
    <t>Stall erfüllt die Voraussetzungen/Auflagen der Einstiegsstufe.</t>
  </si>
  <si>
    <t>beziehungsweise in den Arbeitsblättern &lt;Hühner Erläuterungen&gt;.</t>
  </si>
  <si>
    <t xml:space="preserve">Stand: </t>
  </si>
  <si>
    <t>Mobilstall - Einstiegsstufe (G3.1)</t>
  </si>
  <si>
    <t>Stall mit Kaltscharrraum - Einstiegsstufe (G3.1)</t>
  </si>
  <si>
    <t>Mobilstall - Premiumsstufe (G3.2)</t>
  </si>
  <si>
    <t>Stall mit Kaltscharrraum - Premiumstufe (G3.2)</t>
  </si>
  <si>
    <t>I. Beispiel für Einstiegsstufe (G3.1)</t>
  </si>
  <si>
    <t>II. Beispiel für Premiumstufe (G3.2)</t>
  </si>
  <si>
    <t>Mobilstall - Premiumstufe Variant Bruderhahn (G3.3)</t>
  </si>
  <si>
    <t>Stall mit Kaltscharrraum - Premiumstufe Variant Bruderhahn (G3.3)</t>
  </si>
  <si>
    <t>- FAKT II G3 -</t>
  </si>
  <si>
    <t>Veränderungen</t>
  </si>
  <si>
    <t>Version 1</t>
  </si>
  <si>
    <t>FAKT II G3 - Version 2, 13.03.2023</t>
  </si>
  <si>
    <t>Version 2</t>
  </si>
  <si>
    <t>- Tabellenblatt "Stall mit KSR Einstieg G3.1": Formel ergänzt in L14</t>
  </si>
  <si>
    <t>- Tabellenblatt "Stall mit KSR Premium G3.2": Formel ergänzt in L14</t>
  </si>
  <si>
    <t xml:space="preserve">- Tabellenblatt "Stall+KSR Bruderhahn-Prem. G3.3": Prüfung bzgl. Tierobergrenzen in I27 und I28 ergänzt. </t>
  </si>
  <si>
    <t>- Tabellenblatt "Mobilst. Bruderhahn-Prem. G3.3": Prüfung bzgl. Tierobergrenzen in I20/I21 ergänzt.</t>
  </si>
  <si>
    <t>Formel:</t>
  </si>
  <si>
    <t>- Tabellenblatt "Stall mit KSR Einstieg G3.1": Prüfung "Anforderung an die Fläche Kaltscharrraum" ergänzt (Zeile 18 und 19)</t>
  </si>
  <si>
    <t>- Tabellenblatt "Stall mit KSR Premium G3.2": Prüfung "Anforderung an die Fläche Kaltscharrraum" ergänzt (Zeile 18 und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</si>
</sst>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D_M_-;\-* #,##0.00\ _D_M_-;_-* &quot;-&quot;??\ _D_M_-;_-@_-"/>
    <numFmt numFmtId="165" formatCode="0.0"/>
    <numFmt numFmtId="166" formatCode="#,##0.0"/>
  </numFmts>
  <fonts count="4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sz val="10"/>
      <color indexed="8"/>
      <name val="Arial"/>
      <family val="2"/>
    </font>
    <font>
      <sz val="10"/>
      <name val="Arial"/>
      <family val="2"/>
    </font>
    <font>
      <vertAlign val="superscript"/>
      <sz val="9"/>
      <color indexed="8"/>
      <name val="Arial"/>
      <family val="2"/>
    </font>
    <font>
      <vertAlign val="superscript"/>
      <sz val="10"/>
      <color indexed="8"/>
      <name val="Arial"/>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u/>
      <sz val="13.2"/>
      <color theme="10"/>
      <name val="Arial"/>
      <family val="2"/>
    </font>
    <font>
      <u/>
      <sz val="11"/>
      <color theme="10"/>
      <name val="Calibri"/>
      <family val="2"/>
      <scheme val="minor"/>
    </font>
    <font>
      <sz val="11"/>
      <color theme="1"/>
      <name val="Arial"/>
      <family val="2"/>
    </font>
    <font>
      <b/>
      <sz val="14"/>
      <color theme="1"/>
      <name val="Arial"/>
      <family val="2"/>
    </font>
    <font>
      <b/>
      <sz val="11"/>
      <color theme="1"/>
      <name val="Arial"/>
      <family val="2"/>
    </font>
    <font>
      <sz val="9"/>
      <color theme="1"/>
      <name val="Arial"/>
      <family val="2"/>
    </font>
    <font>
      <b/>
      <sz val="10"/>
      <color rgb="FFFF0000"/>
      <name val="Arial"/>
      <family val="2"/>
    </font>
    <font>
      <sz val="10"/>
      <color rgb="FFFF0000"/>
      <name val="Arial"/>
      <family val="2"/>
    </font>
    <font>
      <vertAlign val="superscript"/>
      <sz val="10"/>
      <color theme="1"/>
      <name val="Arial"/>
      <family val="2"/>
    </font>
    <font>
      <b/>
      <sz val="12"/>
      <color theme="1"/>
      <name val="Arial"/>
      <family val="2"/>
    </font>
    <font>
      <vertAlign val="superscript"/>
      <sz val="10"/>
      <name val="Arial"/>
      <family val="2"/>
    </font>
    <font>
      <strike/>
      <sz val="10"/>
      <color rgb="FFFF0000"/>
      <name val="Arial"/>
      <family val="2"/>
    </font>
    <font>
      <b/>
      <sz val="8"/>
      <color rgb="FFFF0000"/>
      <name val="Arial"/>
      <family val="2"/>
    </font>
    <font>
      <sz val="9"/>
      <color indexed="81"/>
      <name val="Segoe UI"/>
      <family val="2"/>
    </font>
    <font>
      <sz val="6"/>
      <color theme="1"/>
      <name val="Arial"/>
      <family val="2"/>
    </font>
    <font>
      <i/>
      <u/>
      <sz val="9"/>
      <name val="Arial"/>
      <family val="2"/>
    </font>
    <font>
      <b/>
      <sz val="9"/>
      <color indexed="81"/>
      <name val="Segoe UI"/>
      <family val="2"/>
    </font>
    <font>
      <u/>
      <sz val="9"/>
      <name val="Arial"/>
      <family val="2"/>
    </font>
  </fonts>
  <fills count="7">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164" fontId="13" fillId="0" borderId="0" applyFont="0" applyFill="0" applyBorder="0" applyAlignment="0" applyProtection="0"/>
    <xf numFmtId="0" fontId="13" fillId="0" borderId="0"/>
    <xf numFmtId="0" fontId="13" fillId="0" borderId="0"/>
    <xf numFmtId="0" fontId="20" fillId="0" borderId="0"/>
    <xf numFmtId="0" fontId="13" fillId="0" borderId="0"/>
    <xf numFmtId="0" fontId="20"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20" fillId="0" borderId="0"/>
  </cellStyleXfs>
  <cellXfs count="298">
    <xf numFmtId="0" fontId="0" fillId="0" borderId="0" xfId="0"/>
    <xf numFmtId="0" fontId="25" fillId="0" borderId="0" xfId="0" applyFont="1"/>
    <xf numFmtId="0" fontId="25" fillId="2" borderId="1" xfId="0" applyFont="1" applyFill="1" applyBorder="1"/>
    <xf numFmtId="0" fontId="25" fillId="3" borderId="1" xfId="0" applyFont="1" applyFill="1" applyBorder="1"/>
    <xf numFmtId="0" fontId="26" fillId="0" borderId="0" xfId="0" applyFont="1"/>
    <xf numFmtId="0" fontId="27" fillId="0" borderId="0" xfId="0" applyFont="1"/>
    <xf numFmtId="0" fontId="21" fillId="4" borderId="0" xfId="13" applyFont="1" applyFill="1" applyBorder="1" applyAlignment="1" applyProtection="1"/>
    <xf numFmtId="0" fontId="27" fillId="0" borderId="0" xfId="13" applyFont="1" applyBorder="1" applyAlignment="1" applyProtection="1"/>
    <xf numFmtId="0" fontId="21" fillId="0" borderId="0" xfId="13" applyFont="1" applyBorder="1" applyAlignment="1" applyProtection="1">
      <alignment horizontal="left" indent="1"/>
    </xf>
    <xf numFmtId="3" fontId="21" fillId="3" borderId="1" xfId="13" applyNumberFormat="1" applyFont="1" applyFill="1" applyBorder="1" applyAlignment="1" applyProtection="1">
      <alignment horizontal="center"/>
    </xf>
    <xf numFmtId="0" fontId="21" fillId="0" borderId="4" xfId="13" applyFont="1" applyBorder="1" applyAlignment="1" applyProtection="1">
      <alignment horizontal="center"/>
    </xf>
    <xf numFmtId="0" fontId="27" fillId="0" borderId="4" xfId="13" applyFont="1" applyBorder="1" applyAlignment="1" applyProtection="1">
      <alignment horizontal="center"/>
    </xf>
    <xf numFmtId="0" fontId="25" fillId="0" borderId="0" xfId="0" applyFont="1" applyProtection="1">
      <protection locked="0"/>
    </xf>
    <xf numFmtId="0" fontId="27" fillId="0" borderId="0" xfId="0" applyFont="1" applyProtection="1">
      <protection locked="0"/>
    </xf>
    <xf numFmtId="0" fontId="25" fillId="0" borderId="0" xfId="0" applyFont="1" applyProtection="1"/>
    <xf numFmtId="0" fontId="26" fillId="0" borderId="0" xfId="0" applyFont="1" applyProtection="1">
      <protection locked="0"/>
    </xf>
    <xf numFmtId="0" fontId="11" fillId="0" borderId="0" xfId="0" applyFont="1"/>
    <xf numFmtId="0" fontId="30" fillId="0" borderId="0" xfId="13" applyFont="1" applyAlignment="1" applyProtection="1">
      <alignment horizontal="left" vertical="center"/>
    </xf>
    <xf numFmtId="0" fontId="10" fillId="0" borderId="0" xfId="0" applyFont="1"/>
    <xf numFmtId="0" fontId="32" fillId="0" borderId="0" xfId="0" applyFont="1"/>
    <xf numFmtId="0" fontId="21" fillId="0" borderId="0" xfId="13" applyFont="1" applyAlignment="1" applyProtection="1">
      <alignment vertical="center"/>
      <protection locked="0"/>
    </xf>
    <xf numFmtId="0" fontId="21" fillId="0" borderId="0" xfId="13" applyFont="1" applyAlignment="1" applyProtection="1">
      <alignment vertical="center"/>
    </xf>
    <xf numFmtId="0" fontId="22" fillId="0" borderId="0" xfId="13" applyFont="1" applyAlignment="1" applyProtection="1">
      <alignment vertical="center"/>
    </xf>
    <xf numFmtId="0" fontId="22" fillId="0" borderId="0" xfId="13" applyFont="1" applyBorder="1" applyAlignment="1" applyProtection="1">
      <alignment vertical="center"/>
    </xf>
    <xf numFmtId="0" fontId="21" fillId="0" borderId="0" xfId="13" applyFont="1" applyBorder="1" applyAlignment="1" applyProtection="1">
      <alignment horizontal="right" vertical="center"/>
    </xf>
    <xf numFmtId="0" fontId="22" fillId="0" borderId="4" xfId="13" applyFont="1" applyBorder="1" applyAlignment="1" applyProtection="1">
      <alignment vertical="center"/>
    </xf>
    <xf numFmtId="0" fontId="22" fillId="0" borderId="0" xfId="13" applyFont="1" applyBorder="1" applyAlignment="1" applyProtection="1">
      <alignment horizontal="right" vertical="center"/>
    </xf>
    <xf numFmtId="0" fontId="21" fillId="0" borderId="0" xfId="13" applyFont="1" applyFill="1" applyBorder="1" applyAlignment="1" applyProtection="1">
      <alignment vertical="center"/>
    </xf>
    <xf numFmtId="0" fontId="22" fillId="0" borderId="5" xfId="13" applyFont="1" applyBorder="1" applyAlignment="1" applyProtection="1">
      <alignment vertical="center"/>
    </xf>
    <xf numFmtId="0" fontId="22" fillId="2" borderId="1" xfId="13" applyFont="1" applyFill="1" applyBorder="1" applyAlignment="1" applyProtection="1">
      <alignment horizontal="center" vertical="center"/>
      <protection locked="0"/>
    </xf>
    <xf numFmtId="0" fontId="21" fillId="1" borderId="6" xfId="13" applyFont="1" applyFill="1" applyBorder="1" applyAlignment="1" applyProtection="1">
      <alignment vertical="center"/>
    </xf>
    <xf numFmtId="0" fontId="28" fillId="0" borderId="4" xfId="13" applyFont="1" applyBorder="1" applyAlignment="1" applyProtection="1">
      <alignment horizontal="left" vertical="center"/>
    </xf>
    <xf numFmtId="49" fontId="27" fillId="0" borderId="4" xfId="13" applyNumberFormat="1" applyFont="1" applyBorder="1" applyAlignment="1" applyProtection="1">
      <alignment horizontal="center" vertical="center"/>
    </xf>
    <xf numFmtId="0" fontId="27" fillId="0" borderId="0" xfId="13" applyFont="1" applyBorder="1" applyAlignment="1" applyProtection="1">
      <alignment vertical="center"/>
    </xf>
    <xf numFmtId="0" fontId="21" fillId="0" borderId="0" xfId="13" applyFont="1" applyBorder="1" applyAlignment="1" applyProtection="1">
      <alignment vertical="center"/>
    </xf>
    <xf numFmtId="0" fontId="21" fillId="0" borderId="0" xfId="13" applyFont="1" applyBorder="1" applyAlignment="1" applyProtection="1">
      <alignment horizontal="center" vertical="center"/>
    </xf>
    <xf numFmtId="0" fontId="21" fillId="4" borderId="0" xfId="13" applyFont="1" applyFill="1" applyBorder="1" applyAlignment="1" applyProtection="1">
      <alignment vertical="center"/>
    </xf>
    <xf numFmtId="0" fontId="21" fillId="4" borderId="0" xfId="13" applyFont="1" applyFill="1" applyBorder="1" applyAlignment="1" applyProtection="1">
      <alignment horizontal="left" vertical="center"/>
    </xf>
    <xf numFmtId="0" fontId="21" fillId="4" borderId="0" xfId="13" applyFont="1" applyFill="1" applyBorder="1" applyAlignment="1" applyProtection="1">
      <alignment horizontal="center" vertical="center"/>
    </xf>
    <xf numFmtId="0" fontId="13" fillId="0" borderId="0" xfId="13" applyFont="1" applyBorder="1" applyAlignment="1" applyProtection="1">
      <alignment horizontal="left" vertical="center"/>
    </xf>
    <xf numFmtId="0" fontId="21" fillId="0" borderId="0" xfId="13" applyFont="1" applyBorder="1" applyAlignment="1" applyProtection="1">
      <alignment horizontal="left" vertical="center"/>
    </xf>
    <xf numFmtId="3" fontId="21" fillId="2" borderId="1" xfId="13" applyNumberFormat="1" applyFont="1" applyFill="1" applyBorder="1" applyAlignment="1" applyProtection="1">
      <alignment horizontal="center" vertical="center"/>
      <protection locked="0"/>
    </xf>
    <xf numFmtId="0" fontId="21" fillId="0" borderId="1" xfId="13" applyFont="1" applyBorder="1" applyAlignment="1" applyProtection="1">
      <alignment horizontal="center" vertical="center"/>
    </xf>
    <xf numFmtId="0" fontId="9" fillId="0" borderId="0" xfId="13" applyFont="1" applyBorder="1" applyAlignment="1" applyProtection="1">
      <alignment vertical="center"/>
    </xf>
    <xf numFmtId="166" fontId="21" fillId="2" borderId="1" xfId="13" applyNumberFormat="1" applyFont="1" applyFill="1" applyBorder="1" applyAlignment="1" applyProtection="1">
      <alignment horizontal="center" vertical="center"/>
      <protection locked="0"/>
    </xf>
    <xf numFmtId="0" fontId="9" fillId="0" borderId="0" xfId="13" applyFont="1" applyBorder="1" applyAlignment="1" applyProtection="1">
      <alignment horizontal="left" vertical="center"/>
    </xf>
    <xf numFmtId="0" fontId="9" fillId="4" borderId="0" xfId="13" applyFont="1" applyFill="1" applyBorder="1" applyAlignment="1" applyProtection="1">
      <alignment horizontal="left" vertical="center"/>
    </xf>
    <xf numFmtId="3" fontId="21" fillId="3" borderId="1" xfId="13" applyNumberFormat="1" applyFont="1" applyFill="1" applyBorder="1" applyAlignment="1" applyProtection="1">
      <alignment horizontal="center" vertical="center"/>
    </xf>
    <xf numFmtId="0" fontId="22" fillId="0" borderId="7" xfId="13" applyFont="1" applyBorder="1" applyAlignment="1" applyProtection="1">
      <alignment horizontal="left" vertical="center"/>
    </xf>
    <xf numFmtId="0" fontId="22" fillId="0" borderId="7" xfId="13" applyFont="1" applyBorder="1" applyAlignment="1" applyProtection="1">
      <alignment vertical="center"/>
    </xf>
    <xf numFmtId="0" fontId="22" fillId="0" borderId="7" xfId="13" applyFont="1" applyBorder="1" applyAlignment="1" applyProtection="1">
      <alignment horizontal="center" vertical="center"/>
    </xf>
    <xf numFmtId="0" fontId="22" fillId="4" borderId="7" xfId="13" applyFont="1" applyFill="1" applyBorder="1" applyAlignment="1" applyProtection="1">
      <alignment horizontal="left" vertical="center"/>
    </xf>
    <xf numFmtId="0" fontId="22" fillId="4" borderId="0" xfId="13" applyFont="1" applyFill="1" applyBorder="1" applyAlignment="1" applyProtection="1">
      <alignment horizontal="center" vertical="center"/>
    </xf>
    <xf numFmtId="3" fontId="22" fillId="2" borderId="1" xfId="13" applyNumberFormat="1" applyFont="1" applyFill="1" applyBorder="1" applyAlignment="1" applyProtection="1">
      <alignment horizontal="center" vertical="center"/>
      <protection locked="0"/>
    </xf>
    <xf numFmtId="0" fontId="22" fillId="0" borderId="1" xfId="13" applyFont="1" applyBorder="1" applyAlignment="1" applyProtection="1">
      <alignment horizontal="center" vertical="center"/>
    </xf>
    <xf numFmtId="0" fontId="28" fillId="0" borderId="0" xfId="13" applyFont="1" applyBorder="1" applyAlignment="1" applyProtection="1">
      <alignment horizontal="left" vertical="center"/>
    </xf>
    <xf numFmtId="165" fontId="21" fillId="2" borderId="1" xfId="13" applyNumberFormat="1" applyFont="1" applyFill="1" applyBorder="1" applyAlignment="1" applyProtection="1">
      <alignment horizontal="center" vertical="center"/>
      <protection locked="0"/>
    </xf>
    <xf numFmtId="0" fontId="21" fillId="0" borderId="4" xfId="13" applyFont="1" applyBorder="1" applyAlignment="1" applyProtection="1">
      <alignment horizontal="center" vertical="center"/>
    </xf>
    <xf numFmtId="0" fontId="27" fillId="0" borderId="4" xfId="13" applyFont="1" applyBorder="1" applyAlignment="1" applyProtection="1">
      <alignment horizontal="center" vertical="center"/>
    </xf>
    <xf numFmtId="0" fontId="21" fillId="0" borderId="22" xfId="13" applyFont="1" applyBorder="1" applyAlignment="1" applyProtection="1">
      <alignment vertical="center"/>
    </xf>
    <xf numFmtId="0" fontId="21" fillId="2" borderId="1" xfId="13" applyFont="1" applyFill="1" applyBorder="1" applyAlignment="1" applyProtection="1">
      <alignment horizontal="center" vertical="center"/>
      <protection locked="0"/>
    </xf>
    <xf numFmtId="0" fontId="21" fillId="0" borderId="24" xfId="13" applyFont="1" applyBorder="1" applyAlignment="1" applyProtection="1">
      <alignment vertical="center"/>
    </xf>
    <xf numFmtId="0" fontId="21" fillId="0" borderId="23" xfId="13" applyFont="1" applyBorder="1" applyAlignment="1" applyProtection="1">
      <alignment vertical="center"/>
    </xf>
    <xf numFmtId="0" fontId="21" fillId="0" borderId="8" xfId="13" applyFont="1" applyBorder="1" applyAlignment="1" applyProtection="1">
      <alignment horizontal="center" vertical="center"/>
    </xf>
    <xf numFmtId="0" fontId="22" fillId="0" borderId="4" xfId="13" applyFont="1" applyBorder="1" applyAlignment="1" applyProtection="1">
      <alignment horizontal="center" vertical="center"/>
    </xf>
    <xf numFmtId="0" fontId="21" fillId="0" borderId="9" xfId="13" applyFont="1" applyBorder="1" applyAlignment="1" applyProtection="1">
      <alignment horizontal="center" vertical="center"/>
    </xf>
    <xf numFmtId="0" fontId="21" fillId="0" borderId="10" xfId="13" applyFont="1" applyBorder="1" applyAlignment="1" applyProtection="1">
      <alignment horizontal="center" vertical="center"/>
    </xf>
    <xf numFmtId="0" fontId="21" fillId="0" borderId="11" xfId="13" applyFont="1" applyBorder="1" applyAlignment="1" applyProtection="1">
      <alignment horizontal="center" vertical="center"/>
    </xf>
    <xf numFmtId="0" fontId="21" fillId="0" borderId="10" xfId="13" applyFont="1" applyBorder="1" applyAlignment="1" applyProtection="1">
      <alignment vertical="center"/>
    </xf>
    <xf numFmtId="0" fontId="21" fillId="0" borderId="12" xfId="13" applyFont="1" applyBorder="1" applyAlignment="1" applyProtection="1">
      <alignment vertical="center"/>
    </xf>
    <xf numFmtId="0" fontId="21" fillId="1" borderId="13" xfId="13" applyFont="1" applyFill="1" applyBorder="1" applyAlignment="1" applyProtection="1">
      <alignment horizontal="left" vertical="center"/>
    </xf>
    <xf numFmtId="0" fontId="21" fillId="1" borderId="0" xfId="13" applyFont="1" applyFill="1" applyBorder="1" applyAlignment="1" applyProtection="1">
      <alignment horizontal="left" vertical="center"/>
    </xf>
    <xf numFmtId="0" fontId="21" fillId="1" borderId="14" xfId="13" applyFont="1" applyFill="1" applyBorder="1" applyAlignment="1" applyProtection="1">
      <alignment vertical="center"/>
    </xf>
    <xf numFmtId="0" fontId="21" fillId="1" borderId="4" xfId="13" applyFont="1" applyFill="1" applyBorder="1" applyAlignment="1" applyProtection="1">
      <alignment horizontal="center" vertical="center"/>
    </xf>
    <xf numFmtId="0" fontId="27" fillId="1" borderId="0" xfId="13" applyFont="1" applyFill="1" applyBorder="1" applyAlignment="1" applyProtection="1">
      <alignment horizontal="left" vertical="center"/>
    </xf>
    <xf numFmtId="0" fontId="21" fillId="1" borderId="0" xfId="13" applyFont="1" applyFill="1" applyBorder="1" applyAlignment="1" applyProtection="1">
      <alignment vertical="center"/>
    </xf>
    <xf numFmtId="0" fontId="21" fillId="1" borderId="15" xfId="13" applyFont="1" applyFill="1" applyBorder="1" applyAlignment="1" applyProtection="1">
      <alignment horizontal="left" vertical="center"/>
    </xf>
    <xf numFmtId="0" fontId="21" fillId="1" borderId="5" xfId="13" applyFont="1" applyFill="1" applyBorder="1" applyAlignment="1" applyProtection="1">
      <alignment horizontal="left" vertical="center"/>
    </xf>
    <xf numFmtId="0" fontId="21" fillId="4" borderId="16" xfId="13" applyFont="1" applyFill="1" applyBorder="1" applyAlignment="1" applyProtection="1">
      <alignment vertical="center"/>
    </xf>
    <xf numFmtId="0" fontId="21" fillId="1" borderId="8" xfId="13" applyFont="1" applyFill="1" applyBorder="1" applyAlignment="1" applyProtection="1">
      <alignment vertical="center"/>
    </xf>
    <xf numFmtId="0" fontId="21" fillId="1" borderId="0" xfId="13" applyFont="1" applyFill="1" applyBorder="1" applyAlignment="1" applyProtection="1">
      <alignment horizontal="center" vertical="center"/>
    </xf>
    <xf numFmtId="0" fontId="21" fillId="1" borderId="17" xfId="13" applyFont="1" applyFill="1" applyBorder="1" applyAlignment="1" applyProtection="1">
      <alignment horizontal="center" vertical="center"/>
    </xf>
    <xf numFmtId="0" fontId="21" fillId="1" borderId="18" xfId="13" applyFont="1" applyFill="1" applyBorder="1" applyAlignment="1" applyProtection="1">
      <alignment horizontal="left" vertical="center" wrapText="1"/>
    </xf>
    <xf numFmtId="0" fontId="21" fillId="1" borderId="18" xfId="13" applyFont="1" applyFill="1" applyBorder="1" applyAlignment="1" applyProtection="1">
      <alignment horizontal="center" vertical="center"/>
    </xf>
    <xf numFmtId="0" fontId="21" fillId="1" borderId="18" xfId="13" applyFont="1" applyFill="1" applyBorder="1" applyAlignment="1" applyProtection="1">
      <alignment vertical="center"/>
    </xf>
    <xf numFmtId="0" fontId="21" fillId="1" borderId="19" xfId="13" applyFont="1" applyFill="1" applyBorder="1" applyAlignment="1" applyProtection="1">
      <alignment vertical="center"/>
    </xf>
    <xf numFmtId="0" fontId="21" fillId="0" borderId="0" xfId="13" applyFont="1" applyAlignment="1" applyProtection="1">
      <alignment horizontal="center" vertical="center"/>
    </xf>
    <xf numFmtId="0" fontId="22" fillId="0" borderId="4" xfId="13" applyFont="1" applyBorder="1" applyAlignment="1" applyProtection="1">
      <alignment horizontal="left" vertical="center"/>
    </xf>
    <xf numFmtId="0" fontId="22" fillId="4" borderId="0" xfId="13" applyFont="1" applyFill="1" applyBorder="1" applyAlignment="1" applyProtection="1">
      <alignment horizontal="left" vertical="center"/>
    </xf>
    <xf numFmtId="0" fontId="9" fillId="0" borderId="0" xfId="13" applyFont="1" applyAlignment="1" applyProtection="1">
      <alignment vertical="center"/>
    </xf>
    <xf numFmtId="3" fontId="21" fillId="0" borderId="0" xfId="13" applyNumberFormat="1" applyFont="1" applyBorder="1" applyAlignment="1" applyProtection="1">
      <alignment vertical="center"/>
    </xf>
    <xf numFmtId="0" fontId="22" fillId="0" borderId="0" xfId="13" applyFont="1" applyFill="1" applyBorder="1" applyAlignment="1" applyProtection="1">
      <alignment horizontal="right" vertical="center"/>
    </xf>
    <xf numFmtId="0" fontId="22" fillId="0" borderId="0" xfId="13" applyFont="1" applyFill="1" applyBorder="1" applyAlignment="1" applyProtection="1">
      <alignment vertical="center"/>
    </xf>
    <xf numFmtId="0" fontId="9" fillId="0" borderId="0" xfId="13" applyFont="1" applyAlignment="1" applyProtection="1">
      <alignment horizontal="left" vertical="center"/>
    </xf>
    <xf numFmtId="0" fontId="8" fillId="0" borderId="0" xfId="0" applyFont="1"/>
    <xf numFmtId="0" fontId="9" fillId="0" borderId="1" xfId="13" applyFont="1" applyBorder="1" applyAlignment="1" applyProtection="1">
      <alignment horizontal="center" vertical="center"/>
    </xf>
    <xf numFmtId="0" fontId="22" fillId="5" borderId="2" xfId="13" applyFont="1" applyFill="1" applyBorder="1" applyAlignment="1" applyProtection="1">
      <alignment horizontal="left" vertical="center"/>
    </xf>
    <xf numFmtId="0" fontId="22" fillId="5" borderId="3" xfId="13" applyFont="1" applyFill="1" applyBorder="1" applyAlignment="1" applyProtection="1">
      <alignment vertical="center"/>
    </xf>
    <xf numFmtId="0" fontId="22" fillId="5" borderId="3" xfId="13" applyFont="1" applyFill="1" applyBorder="1" applyAlignment="1" applyProtection="1">
      <alignment horizontal="right" vertical="center"/>
    </xf>
    <xf numFmtId="0" fontId="21" fillId="5" borderId="3" xfId="13" applyFont="1" applyFill="1" applyBorder="1" applyAlignment="1" applyProtection="1">
      <alignment vertical="center"/>
    </xf>
    <xf numFmtId="0" fontId="32" fillId="5" borderId="4" xfId="13" applyFont="1" applyFill="1" applyBorder="1" applyAlignment="1" applyProtection="1">
      <alignment horizontal="left" vertical="center"/>
    </xf>
    <xf numFmtId="0" fontId="22" fillId="5" borderId="0" xfId="13" applyFont="1" applyFill="1" applyBorder="1" applyAlignment="1" applyProtection="1">
      <alignment vertical="center"/>
    </xf>
    <xf numFmtId="0" fontId="22" fillId="5" borderId="0" xfId="13" applyFont="1" applyFill="1" applyBorder="1" applyAlignment="1" applyProtection="1">
      <alignment horizontal="right" vertical="center"/>
    </xf>
    <xf numFmtId="0" fontId="21" fillId="5" borderId="0" xfId="13" applyFont="1" applyFill="1" applyBorder="1" applyAlignment="1" applyProtection="1">
      <alignment vertical="center"/>
    </xf>
    <xf numFmtId="0" fontId="22" fillId="5" borderId="4" xfId="13" applyFont="1" applyFill="1" applyBorder="1" applyAlignment="1" applyProtection="1">
      <alignment vertical="center"/>
    </xf>
    <xf numFmtId="0" fontId="32" fillId="5" borderId="0" xfId="13" applyFont="1" applyFill="1" applyBorder="1" applyAlignment="1" applyProtection="1">
      <alignment vertical="center"/>
    </xf>
    <xf numFmtId="0" fontId="27" fillId="5" borderId="0" xfId="13" applyFont="1" applyFill="1" applyBorder="1" applyAlignment="1" applyProtection="1">
      <alignment vertical="center"/>
    </xf>
    <xf numFmtId="0" fontId="27" fillId="5" borderId="0" xfId="13" applyFont="1" applyFill="1" applyBorder="1" applyAlignment="1" applyProtection="1">
      <alignment horizontal="left" vertical="center"/>
    </xf>
    <xf numFmtId="0" fontId="21" fillId="5" borderId="0" xfId="13" applyFont="1" applyFill="1" applyAlignment="1" applyProtection="1">
      <alignment vertical="center"/>
    </xf>
    <xf numFmtId="0" fontId="22" fillId="5" borderId="4" xfId="13" applyFont="1" applyFill="1" applyBorder="1" applyAlignment="1" applyProtection="1">
      <alignment horizontal="left" vertical="center"/>
    </xf>
    <xf numFmtId="0" fontId="22" fillId="6" borderId="2" xfId="13" applyFont="1" applyFill="1" applyBorder="1" applyAlignment="1" applyProtection="1">
      <alignment horizontal="left" vertical="center"/>
    </xf>
    <xf numFmtId="0" fontId="22" fillId="6" borderId="3" xfId="13" applyFont="1" applyFill="1" applyBorder="1" applyAlignment="1" applyProtection="1">
      <alignment vertical="center"/>
    </xf>
    <xf numFmtId="0" fontId="22" fillId="6" borderId="3" xfId="13" applyFont="1" applyFill="1" applyBorder="1" applyAlignment="1" applyProtection="1">
      <alignment horizontal="right" vertical="center"/>
    </xf>
    <xf numFmtId="0" fontId="21" fillId="6" borderId="3" xfId="13" applyFont="1" applyFill="1" applyBorder="1" applyAlignment="1" applyProtection="1">
      <alignment vertical="center"/>
    </xf>
    <xf numFmtId="0" fontId="32" fillId="6" borderId="4" xfId="13" applyFont="1" applyFill="1" applyBorder="1" applyAlignment="1" applyProtection="1">
      <alignment horizontal="left" vertical="center"/>
    </xf>
    <xf numFmtId="0" fontId="22" fillId="6" borderId="0" xfId="13" applyFont="1" applyFill="1" applyBorder="1" applyAlignment="1" applyProtection="1">
      <alignment vertical="center"/>
    </xf>
    <xf numFmtId="0" fontId="22" fillId="6" borderId="0" xfId="13" applyFont="1" applyFill="1" applyBorder="1" applyAlignment="1" applyProtection="1">
      <alignment horizontal="right" vertical="center"/>
    </xf>
    <xf numFmtId="0" fontId="21" fillId="6" borderId="0" xfId="13" applyFont="1" applyFill="1" applyBorder="1" applyAlignment="1" applyProtection="1">
      <alignment vertical="center"/>
    </xf>
    <xf numFmtId="0" fontId="22" fillId="6" borderId="4" xfId="13" applyFont="1" applyFill="1" applyBorder="1" applyAlignment="1" applyProtection="1">
      <alignment vertical="center"/>
    </xf>
    <xf numFmtId="0" fontId="32" fillId="6" borderId="0" xfId="13" applyFont="1" applyFill="1" applyBorder="1" applyAlignment="1" applyProtection="1">
      <alignment vertical="center"/>
    </xf>
    <xf numFmtId="0" fontId="27" fillId="6" borderId="0" xfId="13" applyFont="1" applyFill="1" applyBorder="1" applyAlignment="1" applyProtection="1">
      <alignment vertical="center"/>
    </xf>
    <xf numFmtId="0" fontId="27" fillId="6" borderId="0" xfId="13" applyFont="1" applyFill="1" applyBorder="1" applyAlignment="1" applyProtection="1">
      <alignment horizontal="left" vertical="center"/>
    </xf>
    <xf numFmtId="0" fontId="21" fillId="6" borderId="0" xfId="13" applyFont="1" applyFill="1" applyAlignment="1" applyProtection="1">
      <alignment vertical="center"/>
    </xf>
    <xf numFmtId="0" fontId="22" fillId="6" borderId="4" xfId="13" applyFont="1" applyFill="1" applyBorder="1" applyAlignment="1" applyProtection="1">
      <alignment horizontal="left" vertical="center"/>
    </xf>
    <xf numFmtId="0" fontId="34" fillId="0" borderId="0" xfId="13" applyFont="1" applyBorder="1" applyAlignment="1" applyProtection="1">
      <alignment horizontal="left" vertical="center"/>
    </xf>
    <xf numFmtId="0" fontId="34" fillId="0" borderId="0" xfId="13" applyFont="1" applyAlignment="1" applyProtection="1">
      <alignment vertical="center"/>
    </xf>
    <xf numFmtId="0" fontId="34" fillId="0" borderId="0" xfId="13" applyFont="1" applyBorder="1" applyAlignment="1" applyProtection="1">
      <alignment vertical="center"/>
    </xf>
    <xf numFmtId="0" fontId="34" fillId="4" borderId="0" xfId="13" applyFont="1" applyFill="1" applyBorder="1" applyAlignment="1" applyProtection="1">
      <alignment horizontal="center" vertical="center"/>
    </xf>
    <xf numFmtId="0" fontId="7" fillId="0" borderId="0" xfId="0" applyFont="1"/>
    <xf numFmtId="0" fontId="9" fillId="2" borderId="1" xfId="13" applyFont="1" applyFill="1" applyBorder="1" applyAlignment="1" applyProtection="1">
      <alignment horizontal="center" vertical="center"/>
      <protection locked="0"/>
    </xf>
    <xf numFmtId="0" fontId="13" fillId="2" borderId="1" xfId="13" applyFont="1" applyFill="1" applyBorder="1" applyAlignment="1" applyProtection="1">
      <alignment horizontal="center" vertical="center"/>
      <protection locked="0"/>
    </xf>
    <xf numFmtId="0" fontId="29" fillId="0" borderId="0" xfId="13" applyFont="1" applyAlignment="1" applyProtection="1">
      <alignment horizontal="left" vertical="center" indent="3"/>
    </xf>
    <xf numFmtId="0" fontId="29" fillId="0" borderId="1" xfId="13" applyFont="1" applyBorder="1" applyAlignment="1" applyProtection="1">
      <alignment horizontal="left" vertical="center"/>
    </xf>
    <xf numFmtId="0" fontId="6" fillId="0" borderId="0" xfId="13" applyFont="1" applyAlignment="1" applyProtection="1">
      <alignment vertical="center"/>
    </xf>
    <xf numFmtId="0" fontId="21" fillId="0" borderId="1" xfId="13" applyFont="1" applyBorder="1" applyAlignment="1" applyProtection="1">
      <alignment vertical="center"/>
    </xf>
    <xf numFmtId="0" fontId="21" fillId="0" borderId="25" xfId="13" applyFont="1" applyBorder="1" applyAlignment="1" applyProtection="1">
      <alignment horizontal="center" vertical="center"/>
    </xf>
    <xf numFmtId="0" fontId="5" fillId="0" borderId="0" xfId="18" applyFont="1" applyAlignment="1" applyProtection="1">
      <alignment vertical="center"/>
      <protection locked="0"/>
    </xf>
    <xf numFmtId="0" fontId="30" fillId="0" borderId="0" xfId="18" applyFont="1" applyAlignment="1" applyProtection="1">
      <alignment horizontal="left" vertical="center"/>
    </xf>
    <xf numFmtId="0" fontId="20" fillId="0" borderId="0" xfId="6"/>
    <xf numFmtId="0" fontId="22" fillId="0" borderId="0" xfId="18" quotePrefix="1" applyFont="1" applyAlignment="1" applyProtection="1">
      <alignment vertical="center"/>
    </xf>
    <xf numFmtId="0" fontId="5" fillId="0" borderId="0" xfId="18"/>
    <xf numFmtId="0" fontId="22" fillId="6" borderId="2" xfId="18" applyFont="1" applyFill="1" applyBorder="1" applyAlignment="1" applyProtection="1">
      <alignment horizontal="left" vertical="center"/>
    </xf>
    <xf numFmtId="0" fontId="22" fillId="6" borderId="3" xfId="18" applyFont="1" applyFill="1" applyBorder="1" applyAlignment="1" applyProtection="1">
      <alignment vertical="center"/>
    </xf>
    <xf numFmtId="0" fontId="22" fillId="6" borderId="3" xfId="18" applyFont="1" applyFill="1" applyBorder="1" applyAlignment="1" applyProtection="1">
      <alignment horizontal="right" vertical="center"/>
    </xf>
    <xf numFmtId="0" fontId="5" fillId="6" borderId="3" xfId="18" applyFont="1" applyFill="1" applyBorder="1" applyAlignment="1" applyProtection="1">
      <alignment vertical="center"/>
    </xf>
    <xf numFmtId="0" fontId="22" fillId="0" borderId="0" xfId="18" applyFont="1" applyFill="1" applyBorder="1" applyAlignment="1" applyProtection="1">
      <alignment horizontal="center" wrapText="1"/>
    </xf>
    <xf numFmtId="0" fontId="22" fillId="0" borderId="0" xfId="18" applyFont="1" applyAlignment="1" applyProtection="1">
      <alignment vertical="center"/>
    </xf>
    <xf numFmtId="0" fontId="32" fillId="6" borderId="4" xfId="18" applyFont="1" applyFill="1" applyBorder="1" applyAlignment="1" applyProtection="1">
      <alignment horizontal="left" vertical="center"/>
    </xf>
    <xf numFmtId="0" fontId="22" fillId="6" borderId="0" xfId="18" applyFont="1" applyFill="1" applyBorder="1" applyAlignment="1" applyProtection="1">
      <alignment vertical="center"/>
    </xf>
    <xf numFmtId="0" fontId="22" fillId="6" borderId="0" xfId="18" applyFont="1" applyFill="1" applyBorder="1" applyAlignment="1" applyProtection="1">
      <alignment horizontal="right" vertical="center"/>
    </xf>
    <xf numFmtId="0" fontId="5" fillId="6" borderId="0" xfId="18" applyFont="1" applyFill="1" applyBorder="1" applyAlignment="1" applyProtection="1">
      <alignment vertical="center"/>
    </xf>
    <xf numFmtId="0" fontId="22" fillId="6" borderId="4" xfId="18" applyFont="1" applyFill="1" applyBorder="1" applyAlignment="1" applyProtection="1">
      <alignment vertical="center"/>
    </xf>
    <xf numFmtId="0" fontId="32" fillId="6" borderId="0" xfId="18" applyFont="1" applyFill="1" applyBorder="1" applyAlignment="1" applyProtection="1">
      <alignment vertical="center"/>
    </xf>
    <xf numFmtId="0" fontId="27" fillId="6" borderId="0" xfId="18" applyFont="1" applyFill="1" applyBorder="1" applyAlignment="1" applyProtection="1">
      <alignment vertical="center"/>
    </xf>
    <xf numFmtId="0" fontId="27" fillId="6" borderId="0" xfId="18" applyFont="1" applyFill="1" applyBorder="1" applyAlignment="1" applyProtection="1">
      <alignment horizontal="left" vertical="center"/>
    </xf>
    <xf numFmtId="0" fontId="5" fillId="6" borderId="0" xfId="18" applyFont="1" applyFill="1" applyAlignment="1" applyProtection="1">
      <alignment vertical="center"/>
    </xf>
    <xf numFmtId="0" fontId="22" fillId="6" borderId="4" xfId="18" applyFont="1" applyFill="1" applyBorder="1" applyAlignment="1" applyProtection="1">
      <alignment horizontal="left" vertical="center"/>
    </xf>
    <xf numFmtId="0" fontId="22" fillId="0" borderId="4" xfId="18" applyFont="1" applyBorder="1" applyAlignment="1" applyProtection="1">
      <alignment horizontal="left" vertical="center"/>
    </xf>
    <xf numFmtId="0" fontId="22" fillId="0" borderId="0" xfId="18" applyFont="1" applyBorder="1" applyAlignment="1" applyProtection="1">
      <alignment vertical="center"/>
    </xf>
    <xf numFmtId="0" fontId="22" fillId="0" borderId="0" xfId="18" applyFont="1" applyFill="1" applyBorder="1" applyAlignment="1" applyProtection="1">
      <alignment horizontal="right" vertical="center"/>
    </xf>
    <xf numFmtId="0" fontId="5" fillId="0" borderId="0" xfId="18" applyFont="1" applyBorder="1" applyAlignment="1" applyProtection="1">
      <alignment vertical="center"/>
    </xf>
    <xf numFmtId="0" fontId="22" fillId="0" borderId="0" xfId="18" applyFont="1" applyFill="1" applyBorder="1" applyAlignment="1" applyProtection="1">
      <alignment vertical="center"/>
    </xf>
    <xf numFmtId="0" fontId="5" fillId="0" borderId="0" xfId="18" applyFont="1" applyBorder="1" applyAlignment="1" applyProtection="1">
      <alignment horizontal="right" vertical="center"/>
    </xf>
    <xf numFmtId="0" fontId="22" fillId="0" borderId="4" xfId="18" applyFont="1" applyBorder="1" applyAlignment="1" applyProtection="1">
      <alignment vertical="center"/>
    </xf>
    <xf numFmtId="0" fontId="22" fillId="0" borderId="0" xfId="18" applyFont="1" applyBorder="1" applyAlignment="1" applyProtection="1">
      <alignment horizontal="right" vertical="center"/>
    </xf>
    <xf numFmtId="0" fontId="5" fillId="0" borderId="0" xfId="18" applyFont="1" applyFill="1" applyBorder="1" applyAlignment="1" applyProtection="1">
      <alignment vertical="center"/>
    </xf>
    <xf numFmtId="0" fontId="22" fillId="0" borderId="5" xfId="18" applyFont="1" applyBorder="1" applyAlignment="1" applyProtection="1">
      <alignment vertical="center"/>
    </xf>
    <xf numFmtId="0" fontId="22" fillId="2" borderId="1" xfId="18" applyFont="1" applyFill="1" applyBorder="1" applyAlignment="1" applyProtection="1">
      <alignment horizontal="center" vertical="center"/>
      <protection locked="0"/>
    </xf>
    <xf numFmtId="0" fontId="5" fillId="1" borderId="6" xfId="18" applyFont="1" applyFill="1" applyBorder="1" applyAlignment="1" applyProtection="1">
      <alignment vertical="center"/>
    </xf>
    <xf numFmtId="0" fontId="28" fillId="0" borderId="4" xfId="18" applyFont="1" applyBorder="1" applyAlignment="1" applyProtection="1">
      <alignment horizontal="left" vertical="center"/>
    </xf>
    <xf numFmtId="3" fontId="5" fillId="0" borderId="0" xfId="18" applyNumberFormat="1" applyFont="1" applyBorder="1" applyAlignment="1" applyProtection="1">
      <alignment vertical="center"/>
    </xf>
    <xf numFmtId="49" fontId="27" fillId="0" borderId="4" xfId="18" applyNumberFormat="1" applyFont="1" applyBorder="1" applyAlignment="1" applyProtection="1">
      <alignment horizontal="center" vertical="center"/>
    </xf>
    <xf numFmtId="0" fontId="27" fillId="0" borderId="0" xfId="18" applyFont="1" applyBorder="1" applyAlignment="1" applyProtection="1">
      <alignment vertical="center"/>
    </xf>
    <xf numFmtId="0" fontId="5" fillId="0" borderId="0" xfId="18" applyFont="1" applyBorder="1" applyAlignment="1" applyProtection="1">
      <alignment horizontal="center" vertical="center"/>
    </xf>
    <xf numFmtId="0" fontId="5" fillId="0" borderId="0" xfId="18" applyFont="1" applyFill="1" applyBorder="1" applyAlignment="1" applyProtection="1">
      <alignment horizontal="left" vertical="center"/>
    </xf>
    <xf numFmtId="0" fontId="5" fillId="0" borderId="0" xfId="18" applyFont="1" applyFill="1" applyBorder="1" applyAlignment="1" applyProtection="1">
      <alignment horizontal="center" vertical="center"/>
    </xf>
    <xf numFmtId="0" fontId="13" fillId="0" borderId="0" xfId="18" applyFont="1" applyBorder="1" applyAlignment="1" applyProtection="1">
      <alignment horizontal="left" vertical="center"/>
    </xf>
    <xf numFmtId="0" fontId="5" fillId="0" borderId="0" xfId="18" applyFont="1" applyBorder="1" applyAlignment="1" applyProtection="1">
      <alignment horizontal="left" vertical="center"/>
    </xf>
    <xf numFmtId="3" fontId="5" fillId="2" borderId="1" xfId="18" applyNumberFormat="1" applyFont="1" applyFill="1" applyBorder="1" applyAlignment="1" applyProtection="1">
      <alignment horizontal="center" vertical="center"/>
      <protection locked="0"/>
    </xf>
    <xf numFmtId="0" fontId="5" fillId="0" borderId="1" xfId="18" applyFont="1" applyBorder="1" applyAlignment="1" applyProtection="1">
      <alignment horizontal="center" vertical="center"/>
    </xf>
    <xf numFmtId="166" fontId="5" fillId="2" borderId="1" xfId="18" applyNumberFormat="1" applyFont="1" applyFill="1" applyBorder="1" applyAlignment="1" applyProtection="1">
      <alignment horizontal="center" vertical="center"/>
      <protection locked="0"/>
    </xf>
    <xf numFmtId="0" fontId="20" fillId="0" borderId="0" xfId="6" applyFill="1"/>
    <xf numFmtId="0" fontId="5" fillId="0" borderId="0" xfId="18" applyFont="1" applyFill="1" applyAlignment="1" applyProtection="1">
      <alignment horizontal="left" vertical="center"/>
    </xf>
    <xf numFmtId="0" fontId="5" fillId="0" borderId="0" xfId="18" applyFont="1" applyFill="1" applyAlignment="1" applyProtection="1">
      <alignment horizontal="center" vertical="center"/>
    </xf>
    <xf numFmtId="3" fontId="5" fillId="3" borderId="1" xfId="18" applyNumberFormat="1" applyFont="1" applyFill="1" applyBorder="1" applyAlignment="1" applyProtection="1">
      <alignment horizontal="center" vertical="center"/>
    </xf>
    <xf numFmtId="0" fontId="5" fillId="0" borderId="0" xfId="18" applyFont="1" applyFill="1" applyAlignment="1" applyProtection="1">
      <alignment vertical="center"/>
    </xf>
    <xf numFmtId="0" fontId="22" fillId="0" borderId="7" xfId="18" applyFont="1" applyBorder="1" applyAlignment="1" applyProtection="1">
      <alignment horizontal="left" vertical="center"/>
    </xf>
    <xf numFmtId="0" fontId="22" fillId="0" borderId="7" xfId="18" applyFont="1" applyBorder="1" applyAlignment="1" applyProtection="1">
      <alignment vertical="center"/>
    </xf>
    <xf numFmtId="0" fontId="22" fillId="0" borderId="7" xfId="18" applyFont="1" applyBorder="1" applyAlignment="1" applyProtection="1">
      <alignment horizontal="center" vertical="center"/>
    </xf>
    <xf numFmtId="0" fontId="22" fillId="0" borderId="7" xfId="18" applyFont="1" applyFill="1" applyBorder="1" applyAlignment="1" applyProtection="1">
      <alignment horizontal="left" vertical="center"/>
    </xf>
    <xf numFmtId="0" fontId="22" fillId="0" borderId="0" xfId="18" applyFont="1" applyFill="1" applyBorder="1" applyAlignment="1" applyProtection="1">
      <alignment horizontal="left" vertical="center"/>
    </xf>
    <xf numFmtId="0" fontId="22" fillId="0" borderId="0" xfId="18" applyFont="1" applyFill="1" applyBorder="1" applyAlignment="1" applyProtection="1">
      <alignment horizontal="center" vertical="center"/>
    </xf>
    <xf numFmtId="3" fontId="22" fillId="2" borderId="1" xfId="18" applyNumberFormat="1" applyFont="1" applyFill="1" applyBorder="1" applyAlignment="1" applyProtection="1">
      <alignment horizontal="center" vertical="center"/>
      <protection locked="0"/>
    </xf>
    <xf numFmtId="0" fontId="22" fillId="0" borderId="1" xfId="18" applyFont="1" applyBorder="1" applyAlignment="1" applyProtection="1">
      <alignment horizontal="center" vertical="center"/>
    </xf>
    <xf numFmtId="0" fontId="28" fillId="0" borderId="0" xfId="18" applyFont="1" applyBorder="1" applyAlignment="1" applyProtection="1">
      <alignment horizontal="left" vertical="center"/>
    </xf>
    <xf numFmtId="165" fontId="5" fillId="2" borderId="1" xfId="18" applyNumberFormat="1" applyFont="1" applyFill="1" applyBorder="1" applyAlignment="1" applyProtection="1">
      <alignment horizontal="center" vertical="center"/>
      <protection locked="0"/>
    </xf>
    <xf numFmtId="0" fontId="5" fillId="0" borderId="25" xfId="18" applyFont="1" applyBorder="1" applyAlignment="1" applyProtection="1">
      <alignment horizontal="center" vertical="center"/>
    </xf>
    <xf numFmtId="0" fontId="5" fillId="0" borderId="4" xfId="18" applyFont="1" applyBorder="1" applyAlignment="1" applyProtection="1">
      <alignment horizontal="center" vertical="center"/>
    </xf>
    <xf numFmtId="0" fontId="27" fillId="0" borderId="4" xfId="18" applyFont="1" applyBorder="1" applyAlignment="1" applyProtection="1">
      <alignment horizontal="center"/>
    </xf>
    <xf numFmtId="0" fontId="27" fillId="0" borderId="0" xfId="18" applyFont="1" applyBorder="1" applyAlignment="1" applyProtection="1"/>
    <xf numFmtId="0" fontId="20" fillId="0" borderId="26" xfId="6" applyBorder="1"/>
    <xf numFmtId="0" fontId="5" fillId="0" borderId="4" xfId="18" applyFont="1" applyBorder="1" applyAlignment="1" applyProtection="1">
      <alignment horizontal="center"/>
    </xf>
    <xf numFmtId="0" fontId="0" fillId="0" borderId="0" xfId="18" applyFont="1" applyBorder="1" applyAlignment="1" applyProtection="1"/>
    <xf numFmtId="0" fontId="5" fillId="2" borderId="1" xfId="18" applyFont="1" applyFill="1" applyBorder="1" applyAlignment="1" applyProtection="1">
      <alignment horizontal="center" vertical="center"/>
      <protection locked="0"/>
    </xf>
    <xf numFmtId="0" fontId="20" fillId="0" borderId="27" xfId="6" applyBorder="1"/>
    <xf numFmtId="0" fontId="5" fillId="0" borderId="0" xfId="18" applyFont="1" applyBorder="1" applyAlignment="1" applyProtection="1"/>
    <xf numFmtId="0" fontId="20" fillId="0" borderId="28" xfId="6" applyBorder="1"/>
    <xf numFmtId="0" fontId="27" fillId="0" borderId="4" xfId="18" applyFont="1" applyBorder="1" applyAlignment="1" applyProtection="1">
      <alignment horizontal="center" vertical="center"/>
    </xf>
    <xf numFmtId="0" fontId="0" fillId="0" borderId="0" xfId="18" applyFont="1" applyBorder="1" applyAlignment="1" applyProtection="1">
      <alignment horizontal="left" vertical="center"/>
    </xf>
    <xf numFmtId="0" fontId="5" fillId="0" borderId="0" xfId="18" applyFont="1"/>
    <xf numFmtId="0" fontId="22" fillId="0" borderId="4" xfId="18" applyFont="1" applyBorder="1" applyAlignment="1" applyProtection="1">
      <alignment horizontal="center" vertical="center"/>
    </xf>
    <xf numFmtId="0" fontId="5" fillId="0" borderId="9" xfId="18" applyFont="1" applyBorder="1" applyAlignment="1" applyProtection="1">
      <alignment horizontal="center" vertical="center"/>
    </xf>
    <xf numFmtId="0" fontId="5" fillId="0" borderId="10" xfId="18" applyFont="1" applyBorder="1" applyAlignment="1" applyProtection="1">
      <alignment horizontal="center" vertical="center"/>
    </xf>
    <xf numFmtId="0" fontId="5" fillId="0" borderId="11" xfId="18" applyFont="1" applyBorder="1" applyAlignment="1" applyProtection="1">
      <alignment horizontal="center" vertical="center"/>
    </xf>
    <xf numFmtId="0" fontId="5" fillId="0" borderId="10" xfId="18" applyFont="1" applyBorder="1" applyAlignment="1" applyProtection="1">
      <alignment vertical="center"/>
    </xf>
    <xf numFmtId="0" fontId="5" fillId="0" borderId="10" xfId="18" applyFont="1" applyFill="1" applyBorder="1" applyAlignment="1" applyProtection="1">
      <alignment vertical="center"/>
    </xf>
    <xf numFmtId="0" fontId="5" fillId="0" borderId="12" xfId="18" applyFont="1" applyBorder="1" applyAlignment="1" applyProtection="1">
      <alignment vertical="center"/>
    </xf>
    <xf numFmtId="0" fontId="5" fillId="1" borderId="13" xfId="18" applyFont="1" applyFill="1" applyBorder="1" applyAlignment="1" applyProtection="1">
      <alignment horizontal="left" vertical="center"/>
    </xf>
    <xf numFmtId="0" fontId="5" fillId="1" borderId="0" xfId="18" applyFont="1" applyFill="1" applyBorder="1" applyAlignment="1" applyProtection="1">
      <alignment horizontal="left" vertical="center"/>
    </xf>
    <xf numFmtId="0" fontId="5" fillId="1" borderId="14" xfId="18" applyFont="1" applyFill="1" applyBorder="1" applyAlignment="1" applyProtection="1">
      <alignment vertical="center"/>
    </xf>
    <xf numFmtId="0" fontId="5" fillId="1" borderId="4" xfId="18" applyFont="1" applyFill="1" applyBorder="1" applyAlignment="1" applyProtection="1">
      <alignment horizontal="center" vertical="center"/>
    </xf>
    <xf numFmtId="0" fontId="27" fillId="1" borderId="0" xfId="18" applyFont="1" applyFill="1" applyBorder="1" applyAlignment="1" applyProtection="1">
      <alignment horizontal="left" vertical="center"/>
    </xf>
    <xf numFmtId="0" fontId="5" fillId="1" borderId="0" xfId="18" applyFont="1" applyFill="1" applyBorder="1" applyAlignment="1" applyProtection="1">
      <alignment vertical="center"/>
    </xf>
    <xf numFmtId="0" fontId="0" fillId="1" borderId="0" xfId="18" applyFont="1" applyFill="1" applyBorder="1" applyAlignment="1" applyProtection="1">
      <alignment horizontal="left" vertical="center"/>
    </xf>
    <xf numFmtId="0" fontId="5" fillId="1" borderId="15" xfId="18" applyFont="1" applyFill="1" applyBorder="1" applyAlignment="1" applyProtection="1">
      <alignment horizontal="left" vertical="center"/>
    </xf>
    <xf numFmtId="0" fontId="5" fillId="1" borderId="5" xfId="18" applyFont="1" applyFill="1" applyBorder="1" applyAlignment="1" applyProtection="1">
      <alignment horizontal="left" vertical="center"/>
    </xf>
    <xf numFmtId="0" fontId="5" fillId="4" borderId="16" xfId="18" applyFont="1" applyFill="1" applyBorder="1" applyAlignment="1" applyProtection="1">
      <alignment vertical="center"/>
    </xf>
    <xf numFmtId="0" fontId="5" fillId="1" borderId="8" xfId="18" applyFont="1" applyFill="1" applyBorder="1" applyAlignment="1" applyProtection="1">
      <alignment vertical="center"/>
    </xf>
    <xf numFmtId="0" fontId="5" fillId="1" borderId="0" xfId="18" applyFont="1" applyFill="1" applyBorder="1" applyAlignment="1" applyProtection="1">
      <alignment horizontal="center" vertical="center"/>
    </xf>
    <xf numFmtId="0" fontId="5" fillId="1" borderId="17" xfId="18" applyFont="1" applyFill="1" applyBorder="1" applyAlignment="1" applyProtection="1">
      <alignment horizontal="center" vertical="center"/>
    </xf>
    <xf numFmtId="0" fontId="5" fillId="1" borderId="18" xfId="18" applyFont="1" applyFill="1" applyBorder="1" applyAlignment="1" applyProtection="1">
      <alignment horizontal="left" vertical="center" wrapText="1"/>
    </xf>
    <xf numFmtId="0" fontId="5" fillId="1" borderId="18" xfId="18" applyFont="1" applyFill="1" applyBorder="1" applyAlignment="1" applyProtection="1">
      <alignment horizontal="center" vertical="center"/>
    </xf>
    <xf numFmtId="0" fontId="5" fillId="1" borderId="18" xfId="18" applyFont="1" applyFill="1" applyBorder="1" applyAlignment="1" applyProtection="1">
      <alignment vertical="center"/>
    </xf>
    <xf numFmtId="0" fontId="5" fillId="1" borderId="19" xfId="18" applyFont="1" applyFill="1" applyBorder="1" applyAlignment="1" applyProtection="1">
      <alignment vertical="center"/>
    </xf>
    <xf numFmtId="0" fontId="5" fillId="0" borderId="0" xfId="18" applyFont="1" applyAlignment="1" applyProtection="1">
      <alignment horizontal="center" vertical="center"/>
    </xf>
    <xf numFmtId="0" fontId="20" fillId="0" borderId="0" xfId="19"/>
    <xf numFmtId="0" fontId="13" fillId="0" borderId="0" xfId="18" applyFont="1" applyBorder="1" applyAlignment="1" applyProtection="1">
      <alignment horizontal="left" vertical="center" indent="1"/>
    </xf>
    <xf numFmtId="0" fontId="5" fillId="0" borderId="0" xfId="18" applyFont="1" applyFill="1" applyBorder="1" applyAlignment="1" applyProtection="1"/>
    <xf numFmtId="4" fontId="5" fillId="2" borderId="1" xfId="18" applyNumberFormat="1" applyFont="1" applyFill="1" applyBorder="1" applyAlignment="1" applyProtection="1">
      <alignment horizontal="center" vertical="center"/>
      <protection locked="0"/>
    </xf>
    <xf numFmtId="4" fontId="5" fillId="3" borderId="1" xfId="18" applyNumberFormat="1" applyFont="1" applyFill="1" applyBorder="1" applyAlignment="1" applyProtection="1">
      <alignment horizontal="center" vertical="center"/>
    </xf>
    <xf numFmtId="0" fontId="5" fillId="0" borderId="0" xfId="18" applyFont="1" applyAlignment="1" applyProtection="1">
      <alignment horizontal="left" vertical="center"/>
    </xf>
    <xf numFmtId="0" fontId="5" fillId="4" borderId="0" xfId="18" applyFont="1" applyFill="1" applyBorder="1" applyAlignment="1" applyProtection="1">
      <alignment horizontal="left" vertical="center"/>
    </xf>
    <xf numFmtId="3" fontId="5" fillId="3" borderId="1" xfId="18" applyNumberFormat="1" applyFont="1" applyFill="1" applyBorder="1" applyAlignment="1" applyProtection="1">
      <alignment horizontal="center"/>
    </xf>
    <xf numFmtId="0" fontId="5" fillId="0" borderId="0" xfId="18" applyFont="1" applyAlignment="1" applyProtection="1">
      <alignment vertical="center"/>
    </xf>
    <xf numFmtId="0" fontId="22" fillId="4" borderId="7" xfId="18" applyFont="1" applyFill="1" applyBorder="1" applyAlignment="1" applyProtection="1">
      <alignment horizontal="left" vertical="center"/>
    </xf>
    <xf numFmtId="0" fontId="29" fillId="0" borderId="0" xfId="18" applyFont="1" applyAlignment="1" applyProtection="1">
      <alignment horizontal="left" vertical="center" indent="3"/>
    </xf>
    <xf numFmtId="0" fontId="5" fillId="0" borderId="22" xfId="18" applyFont="1" applyBorder="1" applyAlignment="1" applyProtection="1">
      <alignment vertical="center"/>
    </xf>
    <xf numFmtId="0" fontId="5" fillId="0" borderId="24" xfId="18" applyFont="1" applyBorder="1" applyAlignment="1" applyProtection="1">
      <alignment vertical="center"/>
    </xf>
    <xf numFmtId="0" fontId="5" fillId="0" borderId="23" xfId="18" applyFont="1" applyBorder="1" applyAlignment="1" applyProtection="1">
      <alignment vertical="center"/>
    </xf>
    <xf numFmtId="0" fontId="5" fillId="1" borderId="0" xfId="13" applyFont="1" applyFill="1" applyBorder="1" applyAlignment="1" applyProtection="1">
      <alignment horizontal="left" vertical="center"/>
    </xf>
    <xf numFmtId="0" fontId="26" fillId="0" borderId="0" xfId="0" quotePrefix="1" applyFont="1"/>
    <xf numFmtId="0" fontId="21" fillId="0" borderId="0" xfId="13" applyFont="1" applyAlignment="1" applyProtection="1">
      <alignment horizontal="center" vertical="center"/>
    </xf>
    <xf numFmtId="0" fontId="4" fillId="0" borderId="24" xfId="13" applyFont="1" applyBorder="1" applyAlignment="1" applyProtection="1">
      <alignment vertical="center"/>
    </xf>
    <xf numFmtId="0" fontId="4" fillId="0" borderId="23" xfId="13" applyFont="1" applyBorder="1" applyAlignment="1" applyProtection="1">
      <alignment vertical="center"/>
    </xf>
    <xf numFmtId="0" fontId="5" fillId="0" borderId="0" xfId="18" applyProtection="1"/>
    <xf numFmtId="14" fontId="7" fillId="0" borderId="0" xfId="0" applyNumberFormat="1" applyFont="1"/>
    <xf numFmtId="14" fontId="25" fillId="0" borderId="0" xfId="0" applyNumberFormat="1" applyFont="1"/>
    <xf numFmtId="0" fontId="3" fillId="0" borderId="0" xfId="13" applyFont="1" applyBorder="1" applyAlignment="1" applyProtection="1">
      <alignment horizontal="left" vertical="center"/>
    </xf>
    <xf numFmtId="3" fontId="21" fillId="3" borderId="22" xfId="13" applyNumberFormat="1" applyFont="1" applyFill="1" applyBorder="1" applyAlignment="1" applyProtection="1">
      <alignment horizontal="center" vertical="center"/>
    </xf>
    <xf numFmtId="0" fontId="37" fillId="0" borderId="22" xfId="18" applyFont="1" applyFill="1" applyBorder="1" applyAlignment="1" applyProtection="1">
      <alignment horizontal="left" vertical="center" wrapText="1"/>
    </xf>
    <xf numFmtId="0" fontId="3" fillId="0" borderId="0" xfId="18" applyFont="1" applyBorder="1" applyAlignment="1" applyProtection="1">
      <alignment vertical="center"/>
    </xf>
    <xf numFmtId="0" fontId="3" fillId="0" borderId="0" xfId="18" applyFont="1" applyBorder="1" applyAlignment="1" applyProtection="1">
      <alignment horizontal="center" vertical="center"/>
    </xf>
    <xf numFmtId="0" fontId="3" fillId="0" borderId="0" xfId="18" applyFont="1" applyFill="1" applyBorder="1" applyAlignment="1" applyProtection="1">
      <alignment horizontal="left" vertical="center"/>
    </xf>
    <xf numFmtId="0" fontId="3" fillId="0" borderId="0" xfId="18" applyFont="1" applyFill="1" applyBorder="1" applyAlignment="1" applyProtection="1">
      <alignment horizontal="center" vertical="center"/>
    </xf>
    <xf numFmtId="3" fontId="3" fillId="3" borderId="22" xfId="18" applyNumberFormat="1" applyFont="1" applyFill="1" applyBorder="1" applyAlignment="1" applyProtection="1">
      <alignment horizontal="center" vertical="center"/>
    </xf>
    <xf numFmtId="0" fontId="2" fillId="0" borderId="0" xfId="13" applyFont="1" applyAlignment="1" applyProtection="1">
      <alignment vertical="center"/>
    </xf>
    <xf numFmtId="0" fontId="7" fillId="0" borderId="0" xfId="0" quotePrefix="1" applyFont="1" applyAlignment="1">
      <alignment horizontal="left" vertical="top" wrapText="1"/>
    </xf>
    <xf numFmtId="0" fontId="7" fillId="0" borderId="0" xfId="0" applyFont="1" applyAlignment="1">
      <alignment horizontal="left" vertical="top" wrapText="1"/>
    </xf>
    <xf numFmtId="3" fontId="5" fillId="3" borderId="22" xfId="18" applyNumberFormat="1" applyFont="1" applyFill="1" applyBorder="1" applyAlignment="1" applyProtection="1">
      <alignment horizontal="center" vertical="center"/>
    </xf>
    <xf numFmtId="0" fontId="0" fillId="0" borderId="0" xfId="6" applyFont="1"/>
    <xf numFmtId="0" fontId="7" fillId="0" borderId="0" xfId="0" quotePrefix="1" applyFont="1" applyAlignment="1">
      <alignment horizontal="left" vertical="top" wrapText="1"/>
    </xf>
    <xf numFmtId="0" fontId="7" fillId="0" borderId="0" xfId="0" applyFont="1" applyAlignment="1">
      <alignment horizontal="left" vertical="top" wrapText="1"/>
    </xf>
    <xf numFmtId="0" fontId="7" fillId="0" borderId="0" xfId="0" quotePrefix="1" applyFont="1" applyAlignment="1">
      <alignment horizontal="left" wrapText="1"/>
    </xf>
    <xf numFmtId="0" fontId="22" fillId="0" borderId="20" xfId="13" applyFont="1" applyFill="1" applyBorder="1" applyAlignment="1" applyProtection="1">
      <alignment horizontal="center" wrapText="1"/>
    </xf>
    <xf numFmtId="0" fontId="22" fillId="0" borderId="6" xfId="13" applyFont="1" applyFill="1" applyBorder="1" applyAlignment="1" applyProtection="1">
      <alignment horizontal="center" wrapText="1"/>
    </xf>
    <xf numFmtId="0" fontId="22" fillId="0" borderId="21" xfId="13" applyFont="1" applyFill="1" applyBorder="1" applyAlignment="1" applyProtection="1">
      <alignment horizontal="center" wrapText="1"/>
    </xf>
    <xf numFmtId="0" fontId="5" fillId="1" borderId="0" xfId="13" applyFont="1" applyFill="1" applyBorder="1" applyAlignment="1" applyProtection="1">
      <alignment horizontal="left" vertical="center" wrapText="1"/>
    </xf>
    <xf numFmtId="0" fontId="21" fillId="1" borderId="0" xfId="13" applyFont="1" applyFill="1" applyBorder="1" applyAlignment="1" applyProtection="1">
      <alignment horizontal="left" vertical="center" wrapText="1"/>
    </xf>
    <xf numFmtId="0" fontId="21" fillId="1" borderId="5" xfId="13" applyFont="1" applyFill="1" applyBorder="1" applyAlignment="1" applyProtection="1">
      <alignment horizontal="left" vertical="center" wrapText="1"/>
    </xf>
    <xf numFmtId="0" fontId="21" fillId="0" borderId="0" xfId="13" applyFont="1" applyAlignment="1" applyProtection="1">
      <alignment horizontal="center" vertical="center"/>
    </xf>
    <xf numFmtId="0" fontId="22" fillId="2" borderId="10" xfId="13" applyFont="1" applyFill="1" applyBorder="1" applyAlignment="1" applyProtection="1">
      <alignment horizontal="left" vertical="center"/>
      <protection locked="0"/>
    </xf>
    <xf numFmtId="49" fontId="22" fillId="2" borderId="10" xfId="13" applyNumberFormat="1" applyFont="1" applyFill="1" applyBorder="1" applyAlignment="1" applyProtection="1">
      <alignment horizontal="left" vertical="center"/>
      <protection locked="0"/>
    </xf>
    <xf numFmtId="0" fontId="35" fillId="4" borderId="0" xfId="13" applyFont="1" applyFill="1" applyBorder="1" applyAlignment="1" applyProtection="1">
      <alignment horizontal="center" vertical="center" wrapText="1"/>
    </xf>
    <xf numFmtId="0" fontId="40" fillId="3" borderId="29" xfId="13" applyFont="1" applyFill="1" applyBorder="1" applyAlignment="1" applyProtection="1">
      <alignment horizontal="center" vertical="center" wrapText="1"/>
    </xf>
    <xf numFmtId="0" fontId="40" fillId="3" borderId="8" xfId="13" applyFont="1" applyFill="1" applyBorder="1" applyAlignment="1" applyProtection="1">
      <alignment horizontal="center" vertical="center" wrapText="1"/>
    </xf>
    <xf numFmtId="0" fontId="40" fillId="3" borderId="30" xfId="13" applyFont="1" applyFill="1" applyBorder="1" applyAlignment="1" applyProtection="1">
      <alignment horizontal="center" vertical="center" wrapText="1"/>
    </xf>
    <xf numFmtId="0" fontId="38" fillId="3" borderId="29" xfId="18" applyFont="1" applyFill="1" applyBorder="1" applyAlignment="1" applyProtection="1">
      <alignment horizontal="center" vertical="center" wrapText="1"/>
    </xf>
    <xf numFmtId="0" fontId="38" fillId="3" borderId="8" xfId="18" applyFont="1" applyFill="1" applyBorder="1" applyAlignment="1" applyProtection="1">
      <alignment horizontal="center" vertical="center" wrapText="1"/>
    </xf>
    <xf numFmtId="0" fontId="38" fillId="3" borderId="30" xfId="18" applyFont="1" applyFill="1" applyBorder="1" applyAlignment="1" applyProtection="1">
      <alignment horizontal="center" vertical="center" wrapText="1"/>
    </xf>
    <xf numFmtId="0" fontId="5" fillId="0" borderId="0" xfId="18" applyFont="1" applyAlignment="1" applyProtection="1">
      <alignment horizontal="center" vertical="center"/>
    </xf>
    <xf numFmtId="0" fontId="22" fillId="0" borderId="20" xfId="18" applyFont="1" applyFill="1" applyBorder="1" applyAlignment="1" applyProtection="1">
      <alignment horizontal="center" wrapText="1"/>
    </xf>
    <xf numFmtId="0" fontId="22" fillId="0" borderId="6" xfId="18" applyFont="1" applyFill="1" applyBorder="1" applyAlignment="1" applyProtection="1">
      <alignment horizontal="center" wrapText="1"/>
    </xf>
    <xf numFmtId="0" fontId="22" fillId="0" borderId="21" xfId="18" applyFont="1" applyFill="1" applyBorder="1" applyAlignment="1" applyProtection="1">
      <alignment horizontal="center" wrapText="1"/>
    </xf>
    <xf numFmtId="0" fontId="22" fillId="2" borderId="10" xfId="18" applyFont="1" applyFill="1" applyBorder="1" applyAlignment="1" applyProtection="1">
      <alignment horizontal="left" vertical="center"/>
      <protection locked="0"/>
    </xf>
    <xf numFmtId="49" fontId="22" fillId="2" borderId="10" xfId="18" applyNumberFormat="1" applyFont="1" applyFill="1" applyBorder="1" applyAlignment="1" applyProtection="1">
      <alignment horizontal="left" vertical="center"/>
      <protection locked="0"/>
    </xf>
    <xf numFmtId="0" fontId="0" fillId="1" borderId="0" xfId="18" applyFont="1" applyFill="1" applyBorder="1" applyAlignment="1" applyProtection="1">
      <alignment horizontal="left" vertical="center" wrapText="1"/>
    </xf>
    <xf numFmtId="0" fontId="5" fillId="1" borderId="0" xfId="18" applyFont="1" applyFill="1" applyBorder="1" applyAlignment="1" applyProtection="1">
      <alignment horizontal="left" vertical="center" wrapText="1"/>
    </xf>
    <xf numFmtId="0" fontId="5" fillId="1" borderId="5" xfId="18" applyFont="1" applyFill="1" applyBorder="1" applyAlignment="1" applyProtection="1">
      <alignment horizontal="left" vertical="center" wrapText="1"/>
    </xf>
  </cellXfs>
  <cellStyles count="20">
    <cellStyle name="Hyperlink 2" xfId="1"/>
    <cellStyle name="Hyperlink 3" xfId="2"/>
    <cellStyle name="Komma 2" xfId="3"/>
    <cellStyle name="Standard" xfId="0" builtinId="0"/>
    <cellStyle name="Standard 2" xfId="4"/>
    <cellStyle name="Standard 2 2" xfId="5"/>
    <cellStyle name="Standard 3" xfId="6"/>
    <cellStyle name="Standard 4" xfId="7"/>
    <cellStyle name="Standard 4 2" xfId="8"/>
    <cellStyle name="Standard 4 3" xfId="9"/>
    <cellStyle name="Standard 5" xfId="10"/>
    <cellStyle name="Standard 5 2" xfId="11"/>
    <cellStyle name="Standard 5 2 2" xfId="12"/>
    <cellStyle name="Standard 5 2 3" xfId="13"/>
    <cellStyle name="Standard 5 2 3 2" xfId="18"/>
    <cellStyle name="Standard 5 3" xfId="14"/>
    <cellStyle name="Standard 5 4" xfId="15"/>
    <cellStyle name="Standard 6" xfId="16"/>
    <cellStyle name="Standard 7" xfId="17"/>
    <cellStyle name="Standard 8" xfId="19"/>
  </cellStyles>
  <dxfs count="0"/>
  <tableStyles count="0" defaultTableStyle="TableStyleMedium9" defaultPivotStyle="PivotStyleLight16"/>
  <colors>
    <mruColors>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Beispiel Einstieg G3.1'!A3"/></Relationships>
</file>

<file path=xl/drawings/_rels/drawing4.xml.rels><?xml version="1.0" encoding="UTF-8" standalone="yes"?>
<Relationships xmlns="http://schemas.openxmlformats.org/package/2006/relationships"><Relationship Id="rId1" Type="http://schemas.openxmlformats.org/officeDocument/2006/relationships/hyperlink" Target="#'Beispiel Einstieg G3.1'!A22"/></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tall mit KSR Einstieg G3.1'!A1"/><Relationship Id="rId1" Type="http://schemas.openxmlformats.org/officeDocument/2006/relationships/hyperlink" Target="#'Mobilstall Einstieg G3.1'!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Beispiel Premium G3.2'!A3"/></Relationships>
</file>

<file path=xl/drawings/_rels/drawing7.xml.rels><?xml version="1.0" encoding="UTF-8" standalone="yes"?>
<Relationships xmlns="http://schemas.openxmlformats.org/package/2006/relationships"><Relationship Id="rId1" Type="http://schemas.openxmlformats.org/officeDocument/2006/relationships/hyperlink" Target="#'Beispiel Premium G3.2'!A22"/></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Stall mit KSR Premium G3.2'!A1"/><Relationship Id="rId1" Type="http://schemas.openxmlformats.org/officeDocument/2006/relationships/hyperlink" Target="#'Mobilstall Premium G3.2'!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478538</xdr:colOff>
      <xdr:row>27</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0957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16</xdr:row>
      <xdr:rowOff>85725</xdr:rowOff>
    </xdr:from>
    <xdr:to>
      <xdr:col>1</xdr:col>
      <xdr:colOff>4829175</xdr:colOff>
      <xdr:row>22</xdr:row>
      <xdr:rowOff>123825</xdr:rowOff>
    </xdr:to>
    <xdr:pic>
      <xdr:nvPicPr>
        <xdr:cNvPr id="1544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3124200"/>
          <a:ext cx="44100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3" name="Abgerundetes Rechteck 2">
          <a:hlinkClick xmlns:r="http://schemas.openxmlformats.org/officeDocument/2006/relationships" r:id="rId1"/>
        </xdr:cNvPr>
        <xdr:cNvSpPr/>
      </xdr:nvSpPr>
      <xdr:spPr>
        <a:xfrm>
          <a:off x="4611687" y="547688"/>
          <a:ext cx="1389062"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4" name="Abgerundetes Rechteck 3">
          <a:hlinkClick xmlns:r="http://schemas.openxmlformats.org/officeDocument/2006/relationships" r:id="rId1"/>
        </xdr:cNvPr>
        <xdr:cNvSpPr/>
      </xdr:nvSpPr>
      <xdr:spPr>
        <a:xfrm>
          <a:off x="190500" y="447674"/>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7" name="Abgerundetes Rechteck 6">
          <a:hlinkClick xmlns:r="http://schemas.openxmlformats.org/officeDocument/2006/relationships" r:id="rId2"/>
        </xdr:cNvPr>
        <xdr:cNvSpPr/>
      </xdr:nvSpPr>
      <xdr:spPr>
        <a:xfrm>
          <a:off x="200025" y="4057650"/>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38100</xdr:colOff>
      <xdr:row>2</xdr:row>
      <xdr:rowOff>38100</xdr:rowOff>
    </xdr:from>
    <xdr:to>
      <xdr:col>9</xdr:col>
      <xdr:colOff>189719</xdr:colOff>
      <xdr:row>20</xdr:row>
      <xdr:rowOff>75767</xdr:rowOff>
    </xdr:to>
    <xdr:pic>
      <xdr:nvPicPr>
        <xdr:cNvPr id="9" name="Grafik 8"/>
        <xdr:cNvPicPr>
          <a:picLocks noChangeAspect="1"/>
        </xdr:cNvPicPr>
      </xdr:nvPicPr>
      <xdr:blipFill>
        <a:blip xmlns:r="http://schemas.openxmlformats.org/officeDocument/2006/relationships" r:embed="rId3"/>
        <a:stretch>
          <a:fillRect/>
        </a:stretch>
      </xdr:blipFill>
      <xdr:spPr>
        <a:xfrm>
          <a:off x="1143000" y="457200"/>
          <a:ext cx="6247619" cy="3466667"/>
        </a:xfrm>
        <a:prstGeom prst="rect">
          <a:avLst/>
        </a:prstGeom>
      </xdr:spPr>
    </xdr:pic>
    <xdr:clientData/>
  </xdr:twoCellAnchor>
  <xdr:twoCellAnchor editAs="oneCell">
    <xdr:from>
      <xdr:col>1</xdr:col>
      <xdr:colOff>47625</xdr:colOff>
      <xdr:row>21</xdr:row>
      <xdr:rowOff>19050</xdr:rowOff>
    </xdr:from>
    <xdr:to>
      <xdr:col>9</xdr:col>
      <xdr:colOff>18292</xdr:colOff>
      <xdr:row>49</xdr:row>
      <xdr:rowOff>18384</xdr:rowOff>
    </xdr:to>
    <xdr:pic>
      <xdr:nvPicPr>
        <xdr:cNvPr id="10" name="Grafik 9"/>
        <xdr:cNvPicPr>
          <a:picLocks noChangeAspect="1"/>
        </xdr:cNvPicPr>
      </xdr:nvPicPr>
      <xdr:blipFill>
        <a:blip xmlns:r="http://schemas.openxmlformats.org/officeDocument/2006/relationships" r:embed="rId4"/>
        <a:stretch>
          <a:fillRect/>
        </a:stretch>
      </xdr:blipFill>
      <xdr:spPr>
        <a:xfrm>
          <a:off x="1152525" y="4057650"/>
          <a:ext cx="6066667" cy="5333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2" name="Abgerundetes Rechteck 1">
          <a:hlinkClick xmlns:r="http://schemas.openxmlformats.org/officeDocument/2006/relationships" r:id="rId1"/>
        </xdr:cNvPr>
        <xdr:cNvSpPr/>
      </xdr:nvSpPr>
      <xdr:spPr>
        <a:xfrm>
          <a:off x="76200" y="447674"/>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solidFill>
                <a:schemeClr val="bg1"/>
              </a:solidFill>
            </a:rPr>
            <a:t>z u r ü c k</a:t>
          </a:r>
          <a:endParaRPr lang="de-DE" sz="1100" b="1">
            <a:solidFill>
              <a:schemeClr val="bg1"/>
            </a:solidFill>
          </a:endParaRPr>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5" name="Abgerundetes Rechteck 4">
          <a:hlinkClick xmlns:r="http://schemas.openxmlformats.org/officeDocument/2006/relationships" r:id="rId2"/>
        </xdr:cNvPr>
        <xdr:cNvSpPr/>
      </xdr:nvSpPr>
      <xdr:spPr>
        <a:xfrm>
          <a:off x="85725" y="4057650"/>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28575</xdr:colOff>
      <xdr:row>2</xdr:row>
      <xdr:rowOff>9525</xdr:rowOff>
    </xdr:from>
    <xdr:to>
      <xdr:col>8</xdr:col>
      <xdr:colOff>856480</xdr:colOff>
      <xdr:row>18</xdr:row>
      <xdr:rowOff>190097</xdr:rowOff>
    </xdr:to>
    <xdr:pic>
      <xdr:nvPicPr>
        <xdr:cNvPr id="9" name="Grafik 8"/>
        <xdr:cNvPicPr>
          <a:picLocks noChangeAspect="1"/>
        </xdr:cNvPicPr>
      </xdr:nvPicPr>
      <xdr:blipFill>
        <a:blip xmlns:r="http://schemas.openxmlformats.org/officeDocument/2006/relationships" r:embed="rId3"/>
        <a:stretch>
          <a:fillRect/>
        </a:stretch>
      </xdr:blipFill>
      <xdr:spPr>
        <a:xfrm>
          <a:off x="1133475" y="428625"/>
          <a:ext cx="6161905" cy="3228572"/>
        </a:xfrm>
        <a:prstGeom prst="rect">
          <a:avLst/>
        </a:prstGeom>
      </xdr:spPr>
    </xdr:pic>
    <xdr:clientData/>
  </xdr:twoCellAnchor>
  <xdr:twoCellAnchor editAs="oneCell">
    <xdr:from>
      <xdr:col>1</xdr:col>
      <xdr:colOff>19050</xdr:colOff>
      <xdr:row>21</xdr:row>
      <xdr:rowOff>0</xdr:rowOff>
    </xdr:from>
    <xdr:to>
      <xdr:col>8</xdr:col>
      <xdr:colOff>799336</xdr:colOff>
      <xdr:row>40</xdr:row>
      <xdr:rowOff>170976</xdr:rowOff>
    </xdr:to>
    <xdr:pic>
      <xdr:nvPicPr>
        <xdr:cNvPr id="10" name="Grafik 9"/>
        <xdr:cNvPicPr>
          <a:picLocks noChangeAspect="1"/>
        </xdr:cNvPicPr>
      </xdr:nvPicPr>
      <xdr:blipFill>
        <a:blip xmlns:r="http://schemas.openxmlformats.org/officeDocument/2006/relationships" r:embed="rId4"/>
        <a:stretch>
          <a:fillRect/>
        </a:stretch>
      </xdr:blipFill>
      <xdr:spPr>
        <a:xfrm>
          <a:off x="1123950" y="4038600"/>
          <a:ext cx="6114286" cy="3790476"/>
        </a:xfrm>
        <a:prstGeom prst="rect">
          <a:avLst/>
        </a:prstGeom>
      </xdr:spPr>
    </xdr:pic>
    <xdr:clientData/>
  </xdr:twoCellAnchor>
  <xdr:twoCellAnchor>
    <xdr:from>
      <xdr:col>0</xdr:col>
      <xdr:colOff>1095375</xdr:colOff>
      <xdr:row>33</xdr:row>
      <xdr:rowOff>95250</xdr:rowOff>
    </xdr:from>
    <xdr:to>
      <xdr:col>8</xdr:col>
      <xdr:colOff>800100</xdr:colOff>
      <xdr:row>36</xdr:row>
      <xdr:rowOff>133350</xdr:rowOff>
    </xdr:to>
    <xdr:sp macro="" textlink="">
      <xdr:nvSpPr>
        <xdr:cNvPr id="3" name="Rechteck 2"/>
        <xdr:cNvSpPr/>
      </xdr:nvSpPr>
      <xdr:spPr>
        <a:xfrm>
          <a:off x="1095375" y="6419850"/>
          <a:ext cx="6143625" cy="6096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de-DE" sz="1200" b="0" i="0" u="none" strike="noStrike">
              <a:solidFill>
                <a:sysClr val="windowText" lastClr="000000"/>
              </a:solidFill>
              <a:effectLst/>
              <a:latin typeface="Arial" panose="020B0604020202020204" pitchFamily="34" charset="0"/>
              <a:ea typeface="+mn-ea"/>
              <a:cs typeface="Arial" panose="020B0604020202020204" pitchFamily="34" charset="0"/>
            </a:rPr>
            <a:t>Eine Kombination der Maßnahmen G2, G3, G4, G5, G6 und G7 mit den Maßnahmen des Ökologischen Landbaus (D2.1 und D2.2) ist möglich.</a:t>
          </a:r>
          <a:r>
            <a:rPr lang="de-DE" sz="1200">
              <a:solidFill>
                <a:sysClr val="windowText" lastClr="000000"/>
              </a:solidFill>
              <a:effectLst/>
              <a:latin typeface="Arial" panose="020B0604020202020204" pitchFamily="34" charset="0"/>
              <a:cs typeface="Arial" panose="020B0604020202020204" pitchFamily="34" charset="0"/>
            </a:rPr>
            <a:t> </a:t>
          </a:r>
          <a:endParaRPr lang="de-DE" sz="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41"/>
  <sheetViews>
    <sheetView showGridLines="0" tabSelected="1" zoomScaleNormal="100" zoomScaleSheetLayoutView="100" zoomScalePageLayoutView="85" workbookViewId="0"/>
  </sheetViews>
  <sheetFormatPr baseColWidth="10" defaultColWidth="11" defaultRowHeight="14.25" x14ac:dyDescent="0.2"/>
  <cols>
    <col min="1" max="1" width="1.5703125" style="1" customWidth="1"/>
    <col min="2" max="2" width="2.85546875" style="1" customWidth="1"/>
    <col min="3" max="3" width="11.28515625" style="1" bestFit="1" customWidth="1"/>
    <col min="4" max="16384" width="11" style="1"/>
  </cols>
  <sheetData>
    <row r="1" spans="2:3" ht="18" x14ac:dyDescent="0.25">
      <c r="B1" s="4" t="s">
        <v>46</v>
      </c>
    </row>
    <row r="2" spans="2:3" ht="18" x14ac:dyDescent="0.25">
      <c r="B2" s="250" t="s">
        <v>143</v>
      </c>
    </row>
    <row r="3" spans="2:3" ht="15.75" x14ac:dyDescent="0.25">
      <c r="B3" s="19"/>
    </row>
    <row r="4" spans="2:3" x14ac:dyDescent="0.2">
      <c r="B4" s="1" t="s">
        <v>49</v>
      </c>
    </row>
    <row r="6" spans="2:3" x14ac:dyDescent="0.2">
      <c r="B6" s="2"/>
      <c r="C6" s="1" t="s">
        <v>47</v>
      </c>
    </row>
    <row r="8" spans="2:3" x14ac:dyDescent="0.2">
      <c r="B8" s="3"/>
      <c r="C8" s="1" t="s">
        <v>45</v>
      </c>
    </row>
    <row r="10" spans="2:3" x14ac:dyDescent="0.2">
      <c r="C10" s="1" t="s">
        <v>50</v>
      </c>
    </row>
    <row r="12" spans="2:3" x14ac:dyDescent="0.2">
      <c r="B12" s="1" t="s">
        <v>48</v>
      </c>
    </row>
    <row r="15" spans="2:3" x14ac:dyDescent="0.2">
      <c r="B15" s="1" t="s">
        <v>60</v>
      </c>
    </row>
    <row r="16" spans="2:3" x14ac:dyDescent="0.2">
      <c r="B16" s="128" t="s">
        <v>133</v>
      </c>
    </row>
    <row r="20" spans="2:4" x14ac:dyDescent="0.2">
      <c r="B20" s="128" t="s">
        <v>134</v>
      </c>
      <c r="D20" s="128" t="s">
        <v>146</v>
      </c>
    </row>
    <row r="31" spans="2:4" hidden="1" x14ac:dyDescent="0.2">
      <c r="C31" s="128" t="s">
        <v>144</v>
      </c>
    </row>
    <row r="32" spans="2:4" hidden="1" x14ac:dyDescent="0.2">
      <c r="C32" s="255">
        <v>44882</v>
      </c>
      <c r="D32" s="128" t="s">
        <v>145</v>
      </c>
    </row>
    <row r="33" spans="3:10" hidden="1" x14ac:dyDescent="0.2">
      <c r="C33" s="256">
        <v>44998</v>
      </c>
      <c r="D33" s="128" t="s">
        <v>147</v>
      </c>
    </row>
    <row r="34" spans="3:10" hidden="1" x14ac:dyDescent="0.2">
      <c r="C34" s="256"/>
      <c r="D34" s="270" t="s">
        <v>148</v>
      </c>
      <c r="E34" s="271"/>
      <c r="F34" s="271"/>
      <c r="G34" s="271"/>
      <c r="H34" s="271"/>
      <c r="I34" s="271"/>
      <c r="J34" s="271"/>
    </row>
    <row r="35" spans="3:10" ht="30" hidden="1" customHeight="1" x14ac:dyDescent="0.2">
      <c r="D35" s="270" t="s">
        <v>153</v>
      </c>
      <c r="E35" s="271"/>
      <c r="F35" s="271"/>
      <c r="G35" s="271"/>
      <c r="H35" s="271"/>
      <c r="I35" s="271"/>
      <c r="J35" s="271"/>
    </row>
    <row r="36" spans="3:10" ht="5.25" hidden="1" customHeight="1" x14ac:dyDescent="0.2">
      <c r="D36" s="266"/>
      <c r="E36" s="267"/>
      <c r="F36" s="267"/>
      <c r="G36" s="267"/>
      <c r="H36" s="267"/>
      <c r="I36" s="267"/>
      <c r="J36" s="267"/>
    </row>
    <row r="37" spans="3:10" hidden="1" x14ac:dyDescent="0.2">
      <c r="D37" s="270" t="s">
        <v>149</v>
      </c>
      <c r="E37" s="271"/>
      <c r="F37" s="271"/>
      <c r="G37" s="271"/>
      <c r="H37" s="271"/>
      <c r="I37" s="271"/>
      <c r="J37" s="271"/>
    </row>
    <row r="38" spans="3:10" ht="31.5" hidden="1" customHeight="1" x14ac:dyDescent="0.2">
      <c r="D38" s="270" t="s">
        <v>154</v>
      </c>
      <c r="E38" s="271"/>
      <c r="F38" s="271"/>
      <c r="G38" s="271"/>
      <c r="H38" s="271"/>
      <c r="I38" s="271"/>
      <c r="J38" s="271"/>
    </row>
    <row r="39" spans="3:10" ht="8.25" hidden="1" customHeight="1" x14ac:dyDescent="0.2"/>
    <row r="40" spans="3:10" ht="30" hidden="1" customHeight="1" x14ac:dyDescent="0.2">
      <c r="D40" s="272" t="s">
        <v>151</v>
      </c>
      <c r="E40" s="272"/>
      <c r="F40" s="272"/>
      <c r="G40" s="272"/>
      <c r="H40" s="272"/>
      <c r="I40" s="272"/>
      <c r="J40" s="272"/>
    </row>
    <row r="41" spans="3:10" ht="33.75" hidden="1" customHeight="1" x14ac:dyDescent="0.2">
      <c r="D41" s="270" t="s">
        <v>150</v>
      </c>
      <c r="E41" s="271"/>
      <c r="F41" s="271"/>
      <c r="G41" s="271"/>
      <c r="H41" s="271"/>
      <c r="I41" s="271"/>
      <c r="J41" s="271"/>
    </row>
  </sheetData>
  <sheetProtection algorithmName="SHA-512" hashValue="mVbvdHoewinNDNI5dVUMiWArSlB5pwPKt2V+MDjYzqLIuq4dmkz+tYF3M8/xhsMu3H+krh1Xz7jKT3QbZrw55g==" saltValue="xN2412l4JCx91kIeuStDtw==" spinCount="100000" sheet="1" objects="1" scenarios="1"/>
  <mergeCells count="6">
    <mergeCell ref="D41:J41"/>
    <mergeCell ref="D40:J40"/>
    <mergeCell ref="D35:J35"/>
    <mergeCell ref="D38:J38"/>
    <mergeCell ref="D34:J34"/>
    <mergeCell ref="D37:J37"/>
  </mergeCells>
  <printOptions horizontalCentered="1"/>
  <pageMargins left="0.7" right="0.7" top="0.78740157499999996" bottom="0.78740157499999996" header="0.3" footer="0.3"/>
  <pageSetup paperSize="9" scale="94" orientation="portrait" r:id="rId1"/>
  <headerFooter>
    <oddFooter>&amp;LMinisterium für Ernährung, Ländlichen Raum und Verbraucherschutz&amp;RFAKT II G3 - Version 2, 13.03.2023</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U78"/>
  <sheetViews>
    <sheetView showGridLines="0" zoomScaleNormal="100" zoomScaleSheetLayoutView="100" workbookViewId="0"/>
  </sheetViews>
  <sheetFormatPr baseColWidth="10" defaultRowHeight="12.75" x14ac:dyDescent="0.2"/>
  <cols>
    <col min="1" max="1" width="1.5703125" style="140" customWidth="1"/>
    <col min="2" max="2" width="4" style="140" customWidth="1"/>
    <col min="3" max="3" width="6.7109375" style="140" customWidth="1"/>
    <col min="4" max="5" width="6.5703125" style="140" customWidth="1"/>
    <col min="6" max="6" width="10.5703125" style="140" customWidth="1"/>
    <col min="7" max="7" width="7.85546875" style="140" customWidth="1"/>
    <col min="8" max="8" width="15.7109375" style="140" customWidth="1"/>
    <col min="9" max="9" width="5.140625" style="140" customWidth="1"/>
    <col min="10" max="10" width="3.28515625" style="140" bestFit="1" customWidth="1"/>
    <col min="11" max="11" width="13" style="140" customWidth="1"/>
    <col min="12" max="12" width="10.5703125" style="140" customWidth="1"/>
    <col min="13" max="13" width="5.5703125" style="140" customWidth="1"/>
    <col min="14" max="14" width="1.7109375" style="140" customWidth="1"/>
    <col min="15" max="15" width="13.140625" style="140" customWidth="1"/>
    <col min="16" max="16" width="11.42578125" style="140"/>
    <col min="17" max="17" width="11.42578125" style="140" hidden="1" customWidth="1"/>
    <col min="18" max="16384" width="11.42578125" style="140"/>
  </cols>
  <sheetData>
    <row r="1" spans="1:255" ht="6.75" customHeight="1" thickBot="1" x14ac:dyDescent="0.3">
      <c r="A1" s="136"/>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c r="II1" s="235"/>
      <c r="IJ1" s="235"/>
      <c r="IK1" s="235"/>
      <c r="IL1" s="235"/>
      <c r="IM1" s="235"/>
      <c r="IN1" s="235"/>
      <c r="IO1" s="235"/>
      <c r="IP1" s="235"/>
      <c r="IQ1" s="235"/>
      <c r="IR1" s="235"/>
      <c r="IS1" s="235"/>
      <c r="IT1" s="235"/>
      <c r="IU1" s="235"/>
    </row>
    <row r="2" spans="1:255" ht="15" x14ac:dyDescent="0.25">
      <c r="A2" s="235"/>
      <c r="B2" s="141"/>
      <c r="C2" s="142"/>
      <c r="D2" s="142"/>
      <c r="E2" s="142"/>
      <c r="F2" s="143"/>
      <c r="G2" s="144"/>
      <c r="H2" s="142"/>
      <c r="I2" s="142"/>
      <c r="J2" s="142"/>
      <c r="K2" s="142"/>
      <c r="L2" s="142"/>
      <c r="M2" s="142"/>
      <c r="N2" s="142"/>
      <c r="O2" s="290" t="s">
        <v>27</v>
      </c>
      <c r="P2" s="146"/>
      <c r="Q2" s="139" t="s">
        <v>105</v>
      </c>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row>
    <row r="3" spans="1:255" ht="15.75" x14ac:dyDescent="0.25">
      <c r="A3" s="235"/>
      <c r="B3" s="147" t="s">
        <v>94</v>
      </c>
      <c r="C3" s="148"/>
      <c r="D3" s="148"/>
      <c r="E3" s="148"/>
      <c r="F3" s="149"/>
      <c r="G3" s="150"/>
      <c r="H3" s="148"/>
      <c r="I3" s="148"/>
      <c r="J3" s="148"/>
      <c r="K3" s="148"/>
      <c r="L3" s="148"/>
      <c r="M3" s="148"/>
      <c r="N3" s="148"/>
      <c r="O3" s="291"/>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row>
    <row r="4" spans="1:255" ht="15.75" x14ac:dyDescent="0.25">
      <c r="A4" s="235"/>
      <c r="B4" s="151" t="s">
        <v>90</v>
      </c>
      <c r="C4" s="148"/>
      <c r="D4" s="152" t="s">
        <v>142</v>
      </c>
      <c r="E4" s="153"/>
      <c r="F4" s="153"/>
      <c r="G4" s="154"/>
      <c r="H4" s="155"/>
      <c r="I4" s="148"/>
      <c r="J4" s="148"/>
      <c r="K4" s="148"/>
      <c r="L4" s="148"/>
      <c r="M4" s="148"/>
      <c r="N4" s="148"/>
      <c r="O4" s="291"/>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row>
    <row r="5" spans="1:255" ht="15" x14ac:dyDescent="0.25">
      <c r="A5" s="235"/>
      <c r="B5" s="156"/>
      <c r="C5" s="148"/>
      <c r="D5" s="148"/>
      <c r="E5" s="148"/>
      <c r="F5" s="149"/>
      <c r="G5" s="150"/>
      <c r="H5" s="148"/>
      <c r="I5" s="148"/>
      <c r="J5" s="148"/>
      <c r="K5" s="148"/>
      <c r="L5" s="148"/>
      <c r="M5" s="148"/>
      <c r="N5" s="148"/>
      <c r="O5" s="291"/>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row>
    <row r="6" spans="1:255" ht="15" x14ac:dyDescent="0.25">
      <c r="A6" s="235"/>
      <c r="B6" s="157"/>
      <c r="C6" s="158"/>
      <c r="D6" s="158"/>
      <c r="E6" s="158"/>
      <c r="F6" s="159"/>
      <c r="G6" s="160"/>
      <c r="H6" s="161"/>
      <c r="I6" s="161"/>
      <c r="J6" s="161"/>
      <c r="K6" s="161"/>
      <c r="L6" s="161"/>
      <c r="M6" s="161"/>
      <c r="N6" s="158"/>
      <c r="O6" s="291"/>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row>
    <row r="7" spans="1:255" ht="15" x14ac:dyDescent="0.25">
      <c r="A7" s="235"/>
      <c r="B7" s="157" t="s">
        <v>40</v>
      </c>
      <c r="C7" s="158"/>
      <c r="D7" s="158"/>
      <c r="E7" s="158"/>
      <c r="F7" s="162" t="s">
        <v>36</v>
      </c>
      <c r="G7" s="293"/>
      <c r="H7" s="293"/>
      <c r="I7" s="293"/>
      <c r="J7" s="293"/>
      <c r="K7" s="293"/>
      <c r="L7" s="293"/>
      <c r="M7" s="293"/>
      <c r="N7" s="158"/>
      <c r="O7" s="291"/>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row>
    <row r="8" spans="1:255" ht="15" x14ac:dyDescent="0.25">
      <c r="A8" s="235"/>
      <c r="B8" s="163"/>
      <c r="C8" s="158"/>
      <c r="D8" s="158"/>
      <c r="E8" s="158"/>
      <c r="F8" s="164"/>
      <c r="G8" s="164"/>
      <c r="H8" s="164"/>
      <c r="I8" s="164"/>
      <c r="J8" s="164"/>
      <c r="K8" s="164"/>
      <c r="L8" s="164"/>
      <c r="M8" s="164"/>
      <c r="N8" s="165"/>
      <c r="O8" s="292"/>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row>
    <row r="9" spans="1:255" ht="15" x14ac:dyDescent="0.25">
      <c r="A9" s="235"/>
      <c r="B9" s="163" t="s">
        <v>91</v>
      </c>
      <c r="C9" s="166"/>
      <c r="D9" s="167">
        <v>1</v>
      </c>
      <c r="E9" s="158"/>
      <c r="F9" s="162" t="s">
        <v>37</v>
      </c>
      <c r="G9" s="294"/>
      <c r="H9" s="294"/>
      <c r="I9" s="294"/>
      <c r="J9" s="294"/>
      <c r="K9" s="294"/>
      <c r="L9" s="294"/>
      <c r="M9" s="294"/>
      <c r="N9" s="165"/>
      <c r="O9" s="16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c r="IN9" s="235"/>
      <c r="IO9" s="235"/>
      <c r="IP9" s="235"/>
      <c r="IQ9" s="235"/>
      <c r="IR9" s="235"/>
      <c r="IS9" s="235"/>
      <c r="IT9" s="235"/>
      <c r="IU9" s="235"/>
    </row>
    <row r="10" spans="1:255" ht="15" x14ac:dyDescent="0.25">
      <c r="A10" s="235"/>
      <c r="B10" s="163"/>
      <c r="C10" s="158"/>
      <c r="D10" s="158"/>
      <c r="E10" s="158"/>
      <c r="F10" s="164"/>
      <c r="G10" s="164"/>
      <c r="H10" s="164"/>
      <c r="I10" s="164"/>
      <c r="J10" s="164"/>
      <c r="K10" s="164"/>
      <c r="L10" s="164"/>
      <c r="M10" s="164"/>
      <c r="N10" s="165"/>
      <c r="O10" s="168"/>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c r="IN10" s="235"/>
      <c r="IO10" s="235"/>
      <c r="IP10" s="235"/>
      <c r="IQ10" s="235"/>
      <c r="IR10" s="235"/>
      <c r="IS10" s="235"/>
      <c r="IT10" s="235"/>
      <c r="IU10" s="235"/>
    </row>
    <row r="11" spans="1:255" ht="15" x14ac:dyDescent="0.25">
      <c r="A11" s="235"/>
      <c r="B11" s="169" t="s">
        <v>100</v>
      </c>
      <c r="C11" s="158"/>
      <c r="D11" s="158"/>
      <c r="E11" s="158"/>
      <c r="F11" s="164"/>
      <c r="G11" s="164"/>
      <c r="H11" s="164"/>
      <c r="I11" s="164"/>
      <c r="J11" s="164"/>
      <c r="K11" s="164"/>
      <c r="L11" s="164"/>
      <c r="M11" s="164"/>
      <c r="N11" s="165"/>
      <c r="O11" s="168"/>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c r="IN11" s="235"/>
      <c r="IO11" s="235"/>
      <c r="IP11" s="235"/>
      <c r="IQ11" s="235"/>
      <c r="IR11" s="235"/>
      <c r="IS11" s="235"/>
      <c r="IT11" s="235"/>
      <c r="IU11" s="235"/>
    </row>
    <row r="12" spans="1:255" ht="15" x14ac:dyDescent="0.25">
      <c r="A12" s="235"/>
      <c r="B12" s="163"/>
      <c r="C12" s="158"/>
      <c r="D12" s="158"/>
      <c r="E12" s="158"/>
      <c r="F12" s="164"/>
      <c r="G12" s="164"/>
      <c r="H12" s="159"/>
      <c r="I12" s="159"/>
      <c r="J12" s="159"/>
      <c r="K12" s="159"/>
      <c r="L12" s="164"/>
      <c r="M12" s="164"/>
      <c r="N12" s="165"/>
      <c r="O12" s="168"/>
      <c r="P12" s="235"/>
      <c r="Q12" s="235"/>
      <c r="R12" s="170"/>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c r="IN12" s="235"/>
      <c r="IO12" s="235"/>
      <c r="IP12" s="235"/>
      <c r="IQ12" s="235"/>
      <c r="IR12" s="235"/>
      <c r="IS12" s="235"/>
      <c r="IT12" s="235"/>
      <c r="IU12" s="235"/>
    </row>
    <row r="13" spans="1:255" ht="15" x14ac:dyDescent="0.25">
      <c r="A13" s="235"/>
      <c r="B13" s="171" t="s">
        <v>20</v>
      </c>
      <c r="C13" s="172" t="s">
        <v>8</v>
      </c>
      <c r="D13" s="160"/>
      <c r="E13" s="160"/>
      <c r="F13" s="160"/>
      <c r="G13" s="173"/>
      <c r="H13" s="174"/>
      <c r="I13" s="174"/>
      <c r="J13" s="174"/>
      <c r="K13" s="175"/>
      <c r="L13" s="160"/>
      <c r="M13" s="160"/>
      <c r="N13" s="160"/>
      <c r="O13" s="168"/>
      <c r="P13" s="235"/>
      <c r="Q13" s="160"/>
      <c r="R13" s="160"/>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c r="IN13" s="235"/>
      <c r="IO13" s="235"/>
      <c r="IP13" s="235"/>
      <c r="IQ13" s="235"/>
      <c r="IR13" s="235"/>
      <c r="IS13" s="235"/>
      <c r="IT13" s="235"/>
      <c r="IU13" s="235"/>
    </row>
    <row r="14" spans="1:255" ht="15" x14ac:dyDescent="0.25">
      <c r="A14" s="235"/>
      <c r="B14" s="171"/>
      <c r="C14" s="176" t="s">
        <v>101</v>
      </c>
      <c r="D14" s="177"/>
      <c r="E14" s="160"/>
      <c r="F14" s="160"/>
      <c r="G14" s="173"/>
      <c r="H14" s="174"/>
      <c r="I14" s="174"/>
      <c r="J14" s="174"/>
      <c r="K14" s="175"/>
      <c r="L14" s="184">
        <f>L15+L16</f>
        <v>0</v>
      </c>
      <c r="M14" s="179" t="s">
        <v>38</v>
      </c>
      <c r="N14" s="160"/>
      <c r="O14" s="168"/>
      <c r="P14" s="235"/>
      <c r="Q14" s="160"/>
      <c r="R14" s="160"/>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c r="IN14" s="235"/>
      <c r="IO14" s="235"/>
      <c r="IP14" s="235"/>
      <c r="IQ14" s="235"/>
      <c r="IR14" s="235"/>
      <c r="IS14" s="235"/>
      <c r="IT14" s="235"/>
      <c r="IU14" s="235"/>
    </row>
    <row r="15" spans="1:255" ht="15" x14ac:dyDescent="0.25">
      <c r="A15" s="235"/>
      <c r="B15" s="171"/>
      <c r="C15" s="236" t="s">
        <v>96</v>
      </c>
      <c r="D15" s="177"/>
      <c r="E15" s="160"/>
      <c r="F15" s="160"/>
      <c r="G15" s="173"/>
      <c r="H15" s="237"/>
      <c r="I15" s="174"/>
      <c r="J15" s="174"/>
      <c r="K15" s="175"/>
      <c r="L15" s="178"/>
      <c r="M15" s="179" t="s">
        <v>95</v>
      </c>
      <c r="N15" s="160"/>
      <c r="O15" s="168"/>
      <c r="P15" s="235"/>
      <c r="Q15" s="160"/>
      <c r="R15" s="160"/>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c r="IM15" s="235"/>
      <c r="IN15" s="235"/>
      <c r="IO15" s="235"/>
      <c r="IP15" s="235"/>
      <c r="IQ15" s="235"/>
      <c r="IR15" s="235"/>
      <c r="IS15" s="235"/>
      <c r="IT15" s="235"/>
      <c r="IU15" s="235"/>
    </row>
    <row r="16" spans="1:255" ht="15" x14ac:dyDescent="0.25">
      <c r="A16" s="235"/>
      <c r="B16" s="171"/>
      <c r="C16" s="236" t="s">
        <v>30</v>
      </c>
      <c r="D16" s="177"/>
      <c r="E16" s="160"/>
      <c r="F16" s="160"/>
      <c r="G16" s="173"/>
      <c r="H16" s="174"/>
      <c r="I16" s="174"/>
      <c r="J16" s="174"/>
      <c r="L16" s="238"/>
      <c r="M16" s="179" t="s">
        <v>95</v>
      </c>
      <c r="N16" s="160"/>
      <c r="O16" s="168"/>
      <c r="P16" s="235"/>
      <c r="Q16" s="175"/>
      <c r="R16" s="160"/>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c r="IM16" s="235"/>
      <c r="IN16" s="235"/>
      <c r="IO16" s="235"/>
      <c r="IP16" s="235"/>
      <c r="IQ16" s="235"/>
      <c r="IR16" s="235"/>
      <c r="IS16" s="235"/>
      <c r="IT16" s="235"/>
      <c r="IU16" s="235"/>
    </row>
    <row r="17" spans="2:21" ht="15" x14ac:dyDescent="0.25">
      <c r="B17" s="171"/>
      <c r="C17" s="176"/>
      <c r="D17" s="177" t="s">
        <v>31</v>
      </c>
      <c r="E17" s="160"/>
      <c r="F17" s="160"/>
      <c r="G17" s="173"/>
      <c r="H17" s="174"/>
      <c r="I17" s="174"/>
      <c r="J17" s="174"/>
      <c r="L17" s="239" t="str">
        <f>IF((L14=0),"",L14*20%)</f>
        <v/>
      </c>
      <c r="M17" s="179" t="s">
        <v>95</v>
      </c>
      <c r="N17" s="160"/>
      <c r="O17" s="168"/>
      <c r="P17" s="235"/>
      <c r="Q17" s="160"/>
      <c r="R17" s="160"/>
      <c r="S17" s="235"/>
      <c r="T17" s="235"/>
      <c r="U17" s="235"/>
    </row>
    <row r="18" spans="2:21" ht="33" x14ac:dyDescent="0.25">
      <c r="B18" s="171"/>
      <c r="C18" s="176"/>
      <c r="D18" s="176" t="s">
        <v>122</v>
      </c>
      <c r="E18" s="160"/>
      <c r="F18" s="160"/>
      <c r="G18" s="173"/>
      <c r="H18" s="174"/>
      <c r="J18" s="174"/>
      <c r="K18" s="175"/>
      <c r="L18" s="268">
        <f>IF(L16&lt;L17,0,1)</f>
        <v>1</v>
      </c>
      <c r="M18" s="259" t="s">
        <v>123</v>
      </c>
      <c r="N18" s="160"/>
      <c r="O18" s="168"/>
      <c r="P18" s="235"/>
      <c r="Q18" s="160"/>
      <c r="R18" s="160"/>
      <c r="S18" s="235"/>
      <c r="T18" s="235"/>
      <c r="U18" s="235"/>
    </row>
    <row r="19" spans="2:21" ht="30.75" customHeight="1" x14ac:dyDescent="0.25">
      <c r="B19" s="171"/>
      <c r="C19" s="286" t="str">
        <f>IF(L18=1,"Anforderungen an die nutzbare Fläche Kaltscharraum erfüllt","Achtung: Die angegebene Kaltscharraumfläche ist kleiner als die aufgrund der Stallgrundfläche rechnerisch ermittelte und benötigte Kaltscharraumfläche. Dies ist nicht zulässig. Bitte überprüfen Sie Ihre Eingaben.")</f>
        <v>Anforderungen an die nutzbare Fläche Kaltscharraum erfüllt</v>
      </c>
      <c r="D19" s="287"/>
      <c r="E19" s="287"/>
      <c r="F19" s="287"/>
      <c r="G19" s="287"/>
      <c r="H19" s="287"/>
      <c r="I19" s="287"/>
      <c r="J19" s="287"/>
      <c r="K19" s="287"/>
      <c r="L19" s="287"/>
      <c r="M19" s="288"/>
      <c r="N19" s="160"/>
      <c r="O19" s="168"/>
      <c r="P19" s="235"/>
      <c r="Q19" s="160"/>
      <c r="R19" s="160"/>
      <c r="S19" s="235"/>
      <c r="T19" s="235"/>
      <c r="U19" s="235"/>
    </row>
    <row r="20" spans="2:21" ht="15" x14ac:dyDescent="0.25">
      <c r="B20" s="171"/>
      <c r="C20" s="176"/>
      <c r="D20" s="176"/>
      <c r="E20" s="160"/>
      <c r="F20" s="160"/>
      <c r="G20" s="173"/>
      <c r="H20" s="174"/>
      <c r="J20" s="174"/>
      <c r="K20" s="175"/>
      <c r="L20" s="175"/>
      <c r="M20" s="175"/>
      <c r="N20" s="160"/>
      <c r="O20" s="168"/>
      <c r="P20" s="235"/>
      <c r="Q20" s="160"/>
      <c r="R20" s="160"/>
      <c r="S20" s="235"/>
      <c r="T20" s="235"/>
      <c r="U20" s="235"/>
    </row>
    <row r="21" spans="2:21" ht="15" x14ac:dyDescent="0.25">
      <c r="B21" s="171"/>
      <c r="C21" s="177" t="s">
        <v>9</v>
      </c>
      <c r="D21" s="177"/>
      <c r="E21" s="160"/>
      <c r="F21" s="160"/>
      <c r="G21" s="173"/>
      <c r="H21" s="174"/>
      <c r="I21" s="174"/>
      <c r="J21" s="174"/>
      <c r="K21" s="175"/>
      <c r="L21" s="180"/>
      <c r="M21" s="179" t="s">
        <v>10</v>
      </c>
      <c r="N21" s="160"/>
      <c r="O21" s="168"/>
      <c r="P21" s="235"/>
      <c r="Q21" s="160"/>
      <c r="R21" s="160"/>
      <c r="S21" s="160"/>
      <c r="T21" s="235"/>
      <c r="U21" s="235"/>
    </row>
    <row r="22" spans="2:21" ht="15" x14ac:dyDescent="0.25">
      <c r="B22" s="171"/>
      <c r="C22" s="177" t="s">
        <v>89</v>
      </c>
      <c r="D22" s="177"/>
      <c r="E22" s="160"/>
      <c r="F22" s="160"/>
      <c r="G22" s="173"/>
      <c r="H22" s="235"/>
      <c r="I22" s="240" t="s">
        <v>92</v>
      </c>
      <c r="J22" s="234">
        <v>21</v>
      </c>
      <c r="K22" s="241" t="s">
        <v>107</v>
      </c>
      <c r="L22" s="184" t="str">
        <f>IF(ISERROR(J22/L21)=TRUE,"",J22/L21)</f>
        <v/>
      </c>
      <c r="M22" s="179" t="s">
        <v>0</v>
      </c>
      <c r="N22" s="160"/>
      <c r="O22" s="168"/>
      <c r="P22" s="235"/>
      <c r="Q22" s="160"/>
      <c r="R22" s="160"/>
      <c r="S22" s="160"/>
      <c r="T22" s="235"/>
      <c r="U22" s="235"/>
    </row>
    <row r="23" spans="2:21" ht="15" x14ac:dyDescent="0.25">
      <c r="B23" s="171"/>
      <c r="C23" s="177" t="s">
        <v>124</v>
      </c>
      <c r="D23" s="177"/>
      <c r="E23" s="160"/>
      <c r="F23" s="160"/>
      <c r="G23" s="173"/>
      <c r="H23" s="235"/>
      <c r="I23" s="240" t="s">
        <v>92</v>
      </c>
      <c r="J23" s="234">
        <v>25</v>
      </c>
      <c r="K23" s="241" t="s">
        <v>107</v>
      </c>
      <c r="L23" s="242" t="str">
        <f>IF(ISERROR(J23/L21)=TRUE,"",J23/L21)</f>
        <v/>
      </c>
      <c r="M23" s="179" t="s">
        <v>0</v>
      </c>
      <c r="N23" s="160"/>
      <c r="O23" s="168"/>
      <c r="P23" s="235"/>
      <c r="Q23" s="160"/>
      <c r="R23" s="160"/>
      <c r="S23" s="160"/>
      <c r="T23" s="235"/>
      <c r="U23" s="235"/>
    </row>
    <row r="24" spans="2:21" ht="15" x14ac:dyDescent="0.25">
      <c r="B24" s="171"/>
      <c r="C24" s="177" t="s">
        <v>51</v>
      </c>
      <c r="D24" s="177"/>
      <c r="E24" s="160"/>
      <c r="F24" s="160"/>
      <c r="G24" s="173"/>
      <c r="H24" s="235"/>
      <c r="I24" s="243" t="s">
        <v>92</v>
      </c>
      <c r="J24" s="234">
        <v>21</v>
      </c>
      <c r="K24" s="241" t="s">
        <v>107</v>
      </c>
      <c r="L24" s="184" t="str">
        <f>IF(L14=0,"",ROUND(L22*L14,0))</f>
        <v/>
      </c>
      <c r="M24" s="179" t="s">
        <v>0</v>
      </c>
      <c r="N24" s="160"/>
      <c r="O24" s="168"/>
      <c r="Q24" s="235"/>
      <c r="R24" s="160"/>
      <c r="S24" s="160"/>
      <c r="T24" s="235"/>
      <c r="U24" s="235"/>
    </row>
    <row r="25" spans="2:21" ht="15" x14ac:dyDescent="0.25">
      <c r="B25" s="171"/>
      <c r="C25" s="177" t="s">
        <v>99</v>
      </c>
      <c r="D25" s="177"/>
      <c r="E25" s="160"/>
      <c r="F25" s="160"/>
      <c r="G25" s="173"/>
      <c r="H25" s="235"/>
      <c r="I25" s="243" t="s">
        <v>92</v>
      </c>
      <c r="J25" s="234">
        <v>25</v>
      </c>
      <c r="K25" s="241" t="s">
        <v>107</v>
      </c>
      <c r="L25" s="184" t="str">
        <f>IF(L15=0,"",ROUND(L23*L15,0))</f>
        <v/>
      </c>
      <c r="M25" s="179" t="s">
        <v>0</v>
      </c>
      <c r="N25" s="160"/>
      <c r="O25" s="168"/>
      <c r="Q25" s="235"/>
      <c r="R25" s="160"/>
      <c r="S25" s="160"/>
      <c r="T25" s="235"/>
      <c r="U25" s="243"/>
    </row>
    <row r="26" spans="2:21" ht="15" x14ac:dyDescent="0.25">
      <c r="B26" s="171"/>
      <c r="C26" s="186" t="s">
        <v>67</v>
      </c>
      <c r="D26" s="186"/>
      <c r="E26" s="187"/>
      <c r="F26" s="187"/>
      <c r="G26" s="188"/>
      <c r="H26" s="244"/>
      <c r="I26" s="190"/>
      <c r="J26" s="190"/>
      <c r="K26" s="191"/>
      <c r="L26" s="192"/>
      <c r="M26" s="193" t="s">
        <v>0</v>
      </c>
      <c r="N26" s="160"/>
      <c r="O26" s="168"/>
      <c r="P26" s="235"/>
      <c r="Q26" s="132" t="str">
        <f>IF(L26&gt;L25,"Tierplatzzahl für Stall mit Kaltscharrraum: maximal "&amp;L25&amp;" "&amp;M26&amp;" möglich!","")</f>
        <v/>
      </c>
      <c r="R26" s="235"/>
      <c r="S26" s="235"/>
      <c r="T26" s="235"/>
      <c r="U26" s="243"/>
    </row>
    <row r="27" spans="2:21" ht="15" x14ac:dyDescent="0.25">
      <c r="B27" s="171"/>
      <c r="C27" s="194" t="s">
        <v>97</v>
      </c>
      <c r="D27" s="177"/>
      <c r="E27" s="160"/>
      <c r="F27" s="160"/>
      <c r="G27" s="173"/>
      <c r="H27" s="174"/>
      <c r="I27" s="282" t="str">
        <f>IF(Q26="","",Q26)</f>
        <v/>
      </c>
      <c r="J27" s="282"/>
      <c r="K27" s="282"/>
      <c r="L27" s="282"/>
      <c r="M27" s="282"/>
      <c r="N27" s="160"/>
      <c r="O27" s="168"/>
      <c r="P27" s="235"/>
      <c r="Q27" s="235"/>
      <c r="R27" s="235"/>
      <c r="S27" s="235"/>
      <c r="T27" s="235"/>
      <c r="U27" s="235"/>
    </row>
    <row r="28" spans="2:21" ht="15" x14ac:dyDescent="0.25">
      <c r="B28" s="171"/>
      <c r="C28" s="177"/>
      <c r="D28" s="177"/>
      <c r="E28" s="160"/>
      <c r="F28" s="160"/>
      <c r="G28" s="173"/>
      <c r="H28" s="174"/>
      <c r="I28" s="282"/>
      <c r="J28" s="282"/>
      <c r="K28" s="282"/>
      <c r="L28" s="282"/>
      <c r="M28" s="282"/>
      <c r="N28" s="160"/>
      <c r="O28" s="168"/>
      <c r="P28" s="235"/>
      <c r="Q28" s="235"/>
      <c r="R28" s="235"/>
      <c r="S28" s="235"/>
      <c r="T28" s="235"/>
      <c r="U28" s="235"/>
    </row>
    <row r="29" spans="2:21" ht="15" x14ac:dyDescent="0.25">
      <c r="B29" s="171"/>
      <c r="C29" s="177" t="s">
        <v>1</v>
      </c>
      <c r="D29" s="177"/>
      <c r="E29" s="160"/>
      <c r="F29" s="160"/>
      <c r="G29" s="173"/>
      <c r="H29" s="174"/>
      <c r="I29" s="174"/>
      <c r="J29" s="174"/>
      <c r="K29" s="175"/>
      <c r="L29" s="195"/>
      <c r="M29" s="196"/>
      <c r="N29" s="160"/>
      <c r="O29" s="168"/>
      <c r="P29" s="235"/>
      <c r="Q29" s="235"/>
      <c r="R29" s="235"/>
      <c r="S29" s="235"/>
      <c r="T29" s="235"/>
      <c r="U29" s="235"/>
    </row>
    <row r="30" spans="2:21" ht="15" x14ac:dyDescent="0.25">
      <c r="B30" s="171"/>
      <c r="C30" s="177" t="s">
        <v>87</v>
      </c>
      <c r="D30" s="177"/>
      <c r="E30" s="160"/>
      <c r="F30" s="160"/>
      <c r="G30" s="173"/>
      <c r="H30" s="174"/>
      <c r="I30" s="174"/>
      <c r="J30" s="174"/>
      <c r="K30" s="175"/>
      <c r="L30" s="184" t="str">
        <f>IF(L26=0,"",L26*L29)</f>
        <v/>
      </c>
      <c r="M30" s="179" t="s">
        <v>0</v>
      </c>
      <c r="N30" s="160"/>
      <c r="O30" s="168"/>
      <c r="P30" s="235"/>
      <c r="Q30" s="235"/>
      <c r="R30" s="245"/>
      <c r="S30" s="235"/>
      <c r="T30" s="235"/>
      <c r="U30" s="235"/>
    </row>
    <row r="31" spans="2:21" ht="15" x14ac:dyDescent="0.25">
      <c r="B31" s="197"/>
      <c r="C31" s="160"/>
      <c r="D31" s="160"/>
      <c r="E31" s="160"/>
      <c r="F31" s="160"/>
      <c r="G31" s="173"/>
      <c r="H31" s="160"/>
      <c r="I31" s="160"/>
      <c r="J31" s="160"/>
      <c r="K31" s="173"/>
      <c r="L31" s="160"/>
      <c r="M31" s="160"/>
      <c r="N31" s="160"/>
      <c r="O31" s="168"/>
      <c r="P31" s="235"/>
      <c r="Q31" s="235"/>
      <c r="R31" s="235"/>
      <c r="S31" s="235"/>
      <c r="T31" s="235"/>
      <c r="U31" s="235"/>
    </row>
    <row r="32" spans="2:21" ht="17.25" x14ac:dyDescent="0.25">
      <c r="B32" s="207" t="s">
        <v>21</v>
      </c>
      <c r="C32" s="172" t="s">
        <v>69</v>
      </c>
      <c r="D32" s="158"/>
      <c r="E32" s="158"/>
      <c r="F32" s="160"/>
      <c r="G32" s="173"/>
      <c r="H32" s="160"/>
      <c r="I32" s="160"/>
      <c r="J32" s="160"/>
      <c r="K32" s="173"/>
      <c r="L32" s="160"/>
      <c r="M32" s="165"/>
      <c r="N32" s="160"/>
      <c r="O32" s="168"/>
      <c r="P32" s="235"/>
      <c r="Q32" s="246"/>
      <c r="R32" s="235"/>
      <c r="S32" s="235"/>
      <c r="T32" s="235"/>
      <c r="U32" s="235"/>
    </row>
    <row r="33" spans="2:21" ht="15" x14ac:dyDescent="0.25">
      <c r="B33" s="197"/>
      <c r="C33" s="177" t="s">
        <v>32</v>
      </c>
      <c r="D33" s="177"/>
      <c r="E33" s="177"/>
      <c r="F33" s="177"/>
      <c r="G33" s="177"/>
      <c r="H33" s="160"/>
      <c r="I33" s="160"/>
      <c r="J33" s="160"/>
      <c r="K33" s="160"/>
      <c r="L33" s="203"/>
      <c r="M33" s="175"/>
      <c r="N33" s="160"/>
      <c r="O33" s="168"/>
      <c r="P33" s="235"/>
      <c r="Q33" s="247" t="s">
        <v>2</v>
      </c>
      <c r="R33" s="235"/>
      <c r="S33" s="235"/>
      <c r="T33" s="235"/>
      <c r="U33" s="235"/>
    </row>
    <row r="34" spans="2:21" ht="15" x14ac:dyDescent="0.25">
      <c r="B34" s="197"/>
      <c r="C34" s="208" t="s">
        <v>125</v>
      </c>
      <c r="D34" s="177"/>
      <c r="E34" s="177"/>
      <c r="F34" s="177"/>
      <c r="G34" s="177"/>
      <c r="H34" s="160"/>
      <c r="I34" s="160"/>
      <c r="J34" s="160"/>
      <c r="K34" s="160"/>
      <c r="L34" s="203"/>
      <c r="M34" s="175"/>
      <c r="N34" s="160"/>
      <c r="O34" s="168"/>
      <c r="P34" s="235"/>
      <c r="Q34" s="248" t="s">
        <v>3</v>
      </c>
      <c r="R34" s="235"/>
      <c r="S34" s="235"/>
      <c r="T34" s="235"/>
      <c r="U34" s="235"/>
    </row>
    <row r="35" spans="2:21" ht="15" x14ac:dyDescent="0.25">
      <c r="B35" s="197"/>
      <c r="C35" s="177" t="s">
        <v>65</v>
      </c>
      <c r="D35" s="177"/>
      <c r="E35" s="177"/>
      <c r="F35" s="177"/>
      <c r="G35" s="177"/>
      <c r="H35" s="160"/>
      <c r="I35" s="160"/>
      <c r="J35" s="160"/>
      <c r="K35" s="160"/>
      <c r="L35" s="203"/>
      <c r="M35" s="175"/>
      <c r="N35" s="160"/>
      <c r="O35" s="168"/>
      <c r="P35" s="235"/>
      <c r="Q35" s="235"/>
      <c r="R35" s="235"/>
      <c r="S35" s="235"/>
      <c r="T35" s="235"/>
      <c r="U35" s="235"/>
    </row>
    <row r="36" spans="2:21" ht="15" x14ac:dyDescent="0.2">
      <c r="B36" s="197"/>
      <c r="C36" s="208" t="s">
        <v>126</v>
      </c>
      <c r="D36" s="177"/>
      <c r="E36" s="177"/>
      <c r="F36" s="177"/>
      <c r="G36" s="177"/>
      <c r="H36" s="160"/>
      <c r="I36" s="160"/>
      <c r="J36" s="160"/>
      <c r="K36" s="160"/>
      <c r="L36" s="203"/>
      <c r="M36" s="175"/>
      <c r="N36" s="160"/>
      <c r="O36" s="168"/>
    </row>
    <row r="37" spans="2:21" ht="15" x14ac:dyDescent="0.2">
      <c r="B37" s="207"/>
      <c r="C37" s="208" t="s">
        <v>127</v>
      </c>
      <c r="D37" s="177"/>
      <c r="E37" s="177"/>
      <c r="F37" s="177"/>
      <c r="G37" s="177"/>
      <c r="H37" s="160"/>
      <c r="I37" s="160"/>
      <c r="J37" s="160"/>
      <c r="K37" s="160"/>
      <c r="L37" s="175"/>
      <c r="M37" s="175"/>
      <c r="N37" s="160"/>
      <c r="O37" s="168"/>
    </row>
    <row r="38" spans="2:21" x14ac:dyDescent="0.2">
      <c r="B38" s="197"/>
      <c r="C38" s="177" t="s">
        <v>43</v>
      </c>
      <c r="D38" s="177"/>
      <c r="E38" s="177"/>
      <c r="F38" s="177"/>
      <c r="G38" s="177"/>
      <c r="H38" s="160"/>
      <c r="I38" s="160"/>
      <c r="J38" s="160"/>
      <c r="K38" s="160"/>
      <c r="L38" s="203"/>
      <c r="M38" s="175"/>
      <c r="N38" s="160"/>
      <c r="O38" s="168"/>
    </row>
    <row r="39" spans="2:21" ht="15" x14ac:dyDescent="0.25">
      <c r="B39" s="197"/>
      <c r="C39" s="177"/>
      <c r="D39" s="177"/>
      <c r="E39" s="235"/>
      <c r="F39" s="177"/>
      <c r="G39" s="177"/>
      <c r="H39" s="160"/>
      <c r="I39" s="160"/>
      <c r="J39" s="160"/>
      <c r="K39" s="160"/>
      <c r="L39" s="160"/>
      <c r="M39" s="175"/>
      <c r="N39" s="160"/>
      <c r="O39" s="168"/>
    </row>
    <row r="40" spans="2:21" ht="15" x14ac:dyDescent="0.25">
      <c r="B40" s="198" t="s">
        <v>22</v>
      </c>
      <c r="C40" s="199" t="s">
        <v>7</v>
      </c>
      <c r="D40" s="160"/>
      <c r="E40" s="160"/>
      <c r="F40" s="160"/>
      <c r="G40" s="160"/>
      <c r="H40" s="160"/>
      <c r="I40" s="160"/>
      <c r="J40" s="160"/>
      <c r="K40" s="173"/>
      <c r="L40" s="160"/>
      <c r="M40" s="175"/>
      <c r="N40" s="160"/>
      <c r="O40" s="168"/>
    </row>
    <row r="41" spans="2:21" ht="15" x14ac:dyDescent="0.25">
      <c r="B41" s="201"/>
      <c r="C41" s="202" t="s">
        <v>44</v>
      </c>
      <c r="D41" s="160"/>
      <c r="E41" s="160"/>
      <c r="F41" s="160"/>
      <c r="G41" s="160"/>
      <c r="H41" s="160"/>
      <c r="I41" s="160"/>
      <c r="J41" s="160"/>
      <c r="K41" s="173"/>
      <c r="L41" s="203"/>
      <c r="M41" s="175"/>
      <c r="N41" s="160"/>
      <c r="O41" s="168"/>
    </row>
    <row r="42" spans="2:21" x14ac:dyDescent="0.2">
      <c r="B42" s="201"/>
      <c r="C42" s="205" t="s">
        <v>35</v>
      </c>
      <c r="D42" s="160"/>
      <c r="E42" s="160"/>
      <c r="F42" s="160"/>
      <c r="G42" s="160"/>
      <c r="H42" s="160"/>
      <c r="I42" s="160"/>
      <c r="J42" s="160"/>
      <c r="K42" s="173"/>
      <c r="L42" s="203"/>
      <c r="M42" s="175"/>
      <c r="N42" s="160"/>
      <c r="O42" s="168"/>
    </row>
    <row r="43" spans="2:21" x14ac:dyDescent="0.2">
      <c r="B43" s="197"/>
      <c r="C43" s="160"/>
      <c r="D43" s="160"/>
      <c r="E43" s="160"/>
      <c r="F43" s="160"/>
      <c r="G43" s="160"/>
      <c r="H43" s="160"/>
      <c r="I43" s="160"/>
      <c r="J43" s="160"/>
      <c r="K43" s="173"/>
      <c r="L43" s="165"/>
      <c r="M43" s="165"/>
      <c r="N43" s="160"/>
      <c r="O43" s="168"/>
    </row>
    <row r="44" spans="2:21" ht="15" x14ac:dyDescent="0.2">
      <c r="B44" s="207" t="s">
        <v>23</v>
      </c>
      <c r="C44" s="172" t="s">
        <v>4</v>
      </c>
      <c r="D44" s="160"/>
      <c r="E44" s="160"/>
      <c r="F44" s="160"/>
      <c r="G44" s="160"/>
      <c r="H44" s="160"/>
      <c r="I44" s="160"/>
      <c r="J44" s="160"/>
      <c r="K44" s="173"/>
      <c r="L44" s="165"/>
      <c r="M44" s="165"/>
      <c r="N44" s="160"/>
      <c r="O44" s="168"/>
    </row>
    <row r="45" spans="2:21" ht="15" x14ac:dyDescent="0.2">
      <c r="B45" s="197"/>
      <c r="C45" s="208" t="s">
        <v>128</v>
      </c>
      <c r="D45" s="160"/>
      <c r="E45" s="160"/>
      <c r="F45" s="160"/>
      <c r="G45" s="160"/>
      <c r="H45" s="160"/>
      <c r="I45" s="160"/>
      <c r="J45" s="160"/>
      <c r="K45" s="160"/>
      <c r="L45" s="203"/>
      <c r="M45" s="175"/>
      <c r="N45" s="160"/>
      <c r="O45" s="168"/>
    </row>
    <row r="46" spans="2:21" ht="15" x14ac:dyDescent="0.2">
      <c r="B46" s="197"/>
      <c r="C46" s="208" t="s">
        <v>109</v>
      </c>
      <c r="D46" s="160"/>
      <c r="E46" s="160"/>
      <c r="F46" s="160"/>
      <c r="G46" s="160"/>
      <c r="H46" s="160"/>
      <c r="I46" s="160"/>
      <c r="J46" s="160"/>
      <c r="K46" s="160"/>
      <c r="L46" s="203"/>
      <c r="M46" s="175"/>
      <c r="N46" s="160"/>
      <c r="O46" s="168"/>
    </row>
    <row r="47" spans="2:21" x14ac:dyDescent="0.2">
      <c r="B47" s="197"/>
      <c r="C47" s="177"/>
      <c r="D47" s="160"/>
      <c r="E47" s="160"/>
      <c r="F47" s="160"/>
      <c r="G47" s="160"/>
      <c r="H47" s="160"/>
      <c r="I47" s="160"/>
      <c r="J47" s="160"/>
      <c r="K47" s="160"/>
      <c r="L47" s="175"/>
      <c r="M47" s="175"/>
      <c r="N47" s="160"/>
      <c r="O47" s="168"/>
    </row>
    <row r="48" spans="2:21" ht="15" x14ac:dyDescent="0.2">
      <c r="B48" s="207" t="s">
        <v>24</v>
      </c>
      <c r="C48" s="172" t="s">
        <v>110</v>
      </c>
      <c r="D48" s="160"/>
      <c r="E48" s="160"/>
      <c r="F48" s="160"/>
      <c r="G48" s="160"/>
      <c r="H48" s="160"/>
      <c r="I48" s="160"/>
      <c r="J48" s="160"/>
      <c r="K48" s="160"/>
      <c r="L48" s="175"/>
      <c r="M48" s="175"/>
      <c r="N48" s="160"/>
      <c r="O48" s="168"/>
    </row>
    <row r="49" spans="2:15" x14ac:dyDescent="0.2">
      <c r="B49" s="197"/>
      <c r="C49" s="177" t="s">
        <v>111</v>
      </c>
      <c r="D49" s="160"/>
      <c r="E49" s="160"/>
      <c r="F49" s="160"/>
      <c r="G49" s="160"/>
      <c r="H49" s="160"/>
      <c r="I49" s="160"/>
      <c r="J49" s="160"/>
      <c r="K49" s="160"/>
      <c r="L49" s="203"/>
      <c r="M49" s="175"/>
      <c r="N49" s="160"/>
      <c r="O49" s="168"/>
    </row>
    <row r="50" spans="2:15" x14ac:dyDescent="0.2">
      <c r="B50" s="197"/>
      <c r="C50" s="209" t="s">
        <v>112</v>
      </c>
      <c r="D50" s="160"/>
      <c r="E50" s="160"/>
      <c r="F50" s="160"/>
      <c r="G50" s="160"/>
      <c r="H50" s="160"/>
      <c r="I50" s="160"/>
      <c r="J50" s="160"/>
      <c r="K50" s="160"/>
      <c r="L50" s="203"/>
      <c r="M50" s="175"/>
      <c r="N50" s="160"/>
      <c r="O50" s="168"/>
    </row>
    <row r="51" spans="2:15" x14ac:dyDescent="0.2">
      <c r="B51" s="197"/>
      <c r="C51" s="209" t="s">
        <v>113</v>
      </c>
      <c r="D51" s="160"/>
      <c r="E51" s="160"/>
      <c r="F51" s="160"/>
      <c r="G51" s="160"/>
      <c r="H51" s="160"/>
      <c r="I51" s="160"/>
      <c r="J51" s="160"/>
      <c r="K51" s="160"/>
      <c r="L51" s="203"/>
      <c r="M51" s="175"/>
      <c r="N51" s="160"/>
      <c r="O51" s="168"/>
    </row>
    <row r="52" spans="2:15" x14ac:dyDescent="0.2">
      <c r="B52" s="197"/>
      <c r="C52" s="209" t="s">
        <v>114</v>
      </c>
      <c r="D52" s="160"/>
      <c r="E52" s="160"/>
      <c r="F52" s="160"/>
      <c r="G52" s="160"/>
      <c r="H52" s="160"/>
      <c r="I52" s="160"/>
      <c r="J52" s="160"/>
      <c r="K52" s="160"/>
      <c r="L52" s="203"/>
      <c r="M52" s="175"/>
      <c r="N52" s="160"/>
      <c r="O52" s="168"/>
    </row>
    <row r="53" spans="2:15" x14ac:dyDescent="0.2">
      <c r="B53" s="197"/>
      <c r="C53" s="160"/>
      <c r="D53" s="160"/>
      <c r="E53" s="160"/>
      <c r="F53" s="160"/>
      <c r="G53" s="160"/>
      <c r="H53" s="160"/>
      <c r="I53" s="160"/>
      <c r="J53" s="160"/>
      <c r="K53" s="173"/>
      <c r="L53" s="175"/>
      <c r="M53" s="175"/>
      <c r="N53" s="160"/>
      <c r="O53" s="168"/>
    </row>
    <row r="54" spans="2:15" ht="15" x14ac:dyDescent="0.2">
      <c r="B54" s="207" t="s">
        <v>25</v>
      </c>
      <c r="C54" s="172" t="s">
        <v>15</v>
      </c>
      <c r="D54" s="160"/>
      <c r="E54" s="160"/>
      <c r="F54" s="160"/>
      <c r="G54" s="160"/>
      <c r="H54" s="160"/>
      <c r="I54" s="160"/>
      <c r="J54" s="160"/>
      <c r="K54" s="173"/>
      <c r="L54" s="165"/>
      <c r="M54" s="165"/>
      <c r="N54" s="160"/>
      <c r="O54" s="168"/>
    </row>
    <row r="55" spans="2:15" ht="15" x14ac:dyDescent="0.2">
      <c r="B55" s="210"/>
      <c r="C55" s="208" t="s">
        <v>115</v>
      </c>
      <c r="D55" s="160"/>
      <c r="E55" s="160"/>
      <c r="F55" s="160"/>
      <c r="G55" s="160"/>
      <c r="H55" s="160"/>
      <c r="I55" s="160"/>
      <c r="J55" s="160"/>
      <c r="K55" s="160"/>
      <c r="L55" s="203"/>
      <c r="M55" s="175"/>
      <c r="N55" s="160"/>
      <c r="O55" s="168"/>
    </row>
    <row r="56" spans="2:15" ht="15" x14ac:dyDescent="0.2">
      <c r="B56" s="197"/>
      <c r="C56" s="208" t="s">
        <v>116</v>
      </c>
      <c r="D56" s="160"/>
      <c r="E56" s="160"/>
      <c r="F56" s="160"/>
      <c r="G56" s="160"/>
      <c r="H56" s="160"/>
      <c r="I56" s="160"/>
      <c r="J56" s="160"/>
      <c r="K56" s="160"/>
      <c r="L56" s="203"/>
      <c r="M56" s="175"/>
      <c r="N56" s="160"/>
      <c r="O56" s="168"/>
    </row>
    <row r="57" spans="2:15" x14ac:dyDescent="0.2">
      <c r="B57" s="197"/>
      <c r="C57" s="177"/>
      <c r="D57" s="160"/>
      <c r="E57" s="160"/>
      <c r="F57" s="160"/>
      <c r="G57" s="160"/>
      <c r="H57" s="160"/>
      <c r="I57" s="160"/>
      <c r="J57" s="160"/>
      <c r="K57" s="160"/>
      <c r="L57" s="211"/>
      <c r="M57" s="175"/>
      <c r="N57" s="160"/>
      <c r="O57" s="168"/>
    </row>
    <row r="58" spans="2:15" ht="15" x14ac:dyDescent="0.2">
      <c r="B58" s="207" t="s">
        <v>26</v>
      </c>
      <c r="C58" s="172" t="s">
        <v>18</v>
      </c>
      <c r="D58" s="160"/>
      <c r="E58" s="160"/>
      <c r="F58" s="160"/>
      <c r="G58" s="160"/>
      <c r="H58" s="160"/>
      <c r="I58" s="160"/>
      <c r="J58" s="160"/>
      <c r="K58" s="160"/>
      <c r="L58" s="212"/>
      <c r="M58" s="175"/>
      <c r="N58" s="160"/>
      <c r="O58" s="168"/>
    </row>
    <row r="59" spans="2:15" ht="15" x14ac:dyDescent="0.2">
      <c r="B59" s="197"/>
      <c r="C59" s="208" t="s">
        <v>117</v>
      </c>
      <c r="D59" s="160"/>
      <c r="E59" s="160"/>
      <c r="F59" s="160"/>
      <c r="G59" s="160"/>
      <c r="H59" s="160"/>
      <c r="I59" s="160"/>
      <c r="J59" s="160"/>
      <c r="K59" s="160"/>
      <c r="L59" s="203"/>
      <c r="M59" s="175"/>
      <c r="N59" s="160"/>
      <c r="O59" s="168"/>
    </row>
    <row r="60" spans="2:15" x14ac:dyDescent="0.2">
      <c r="B60" s="197"/>
      <c r="C60" s="177"/>
      <c r="D60" s="160"/>
      <c r="E60" s="160"/>
      <c r="F60" s="160"/>
      <c r="G60" s="160"/>
      <c r="H60" s="160"/>
      <c r="I60" s="160"/>
      <c r="J60" s="160"/>
      <c r="K60" s="160"/>
      <c r="L60" s="254"/>
      <c r="M60" s="175"/>
      <c r="N60" s="160"/>
      <c r="O60" s="168"/>
    </row>
    <row r="61" spans="2:15" ht="15" x14ac:dyDescent="0.2">
      <c r="B61" s="207" t="s">
        <v>120</v>
      </c>
      <c r="C61" s="172" t="s">
        <v>118</v>
      </c>
      <c r="D61" s="160"/>
      <c r="E61" s="160"/>
      <c r="F61" s="160"/>
      <c r="G61" s="160"/>
      <c r="H61" s="160"/>
      <c r="I61" s="160"/>
      <c r="J61" s="160"/>
      <c r="K61" s="160"/>
      <c r="L61" s="175"/>
      <c r="M61" s="175"/>
      <c r="N61" s="160"/>
      <c r="O61" s="168"/>
    </row>
    <row r="62" spans="2:15" ht="15" x14ac:dyDescent="0.2">
      <c r="B62" s="197"/>
      <c r="C62" s="208" t="s">
        <v>119</v>
      </c>
      <c r="D62" s="160"/>
      <c r="E62" s="160"/>
      <c r="F62" s="160"/>
      <c r="G62" s="160"/>
      <c r="H62" s="160"/>
      <c r="I62" s="160"/>
      <c r="J62" s="160"/>
      <c r="K62" s="160"/>
      <c r="L62" s="203"/>
      <c r="M62" s="175"/>
      <c r="N62" s="160"/>
      <c r="O62" s="168"/>
    </row>
    <row r="63" spans="2:15" x14ac:dyDescent="0.2">
      <c r="B63" s="197"/>
      <c r="C63" s="177"/>
      <c r="D63" s="160"/>
      <c r="E63" s="160"/>
      <c r="F63" s="160"/>
      <c r="G63" s="160"/>
      <c r="H63" s="160"/>
      <c r="I63" s="160"/>
      <c r="J63" s="160"/>
      <c r="K63" s="160"/>
      <c r="L63" s="211"/>
      <c r="M63" s="175"/>
      <c r="N63" s="160"/>
      <c r="O63" s="168"/>
    </row>
    <row r="64" spans="2:15" ht="15" x14ac:dyDescent="0.2">
      <c r="B64" s="207" t="s">
        <v>129</v>
      </c>
      <c r="C64" s="172" t="s">
        <v>5</v>
      </c>
      <c r="D64" s="160"/>
      <c r="E64" s="160"/>
      <c r="F64" s="160"/>
      <c r="G64" s="160"/>
      <c r="H64" s="160"/>
      <c r="I64" s="160"/>
      <c r="J64" s="160"/>
      <c r="K64" s="160"/>
      <c r="L64" s="160"/>
      <c r="M64" s="165"/>
      <c r="N64" s="160"/>
      <c r="O64" s="168"/>
    </row>
    <row r="65" spans="2:16" x14ac:dyDescent="0.2">
      <c r="B65" s="197"/>
      <c r="C65" s="177" t="s">
        <v>6</v>
      </c>
      <c r="D65" s="177"/>
      <c r="E65" s="177"/>
      <c r="F65" s="177"/>
      <c r="G65" s="177"/>
      <c r="H65" s="177"/>
      <c r="I65" s="177"/>
      <c r="J65" s="177"/>
      <c r="K65" s="160"/>
      <c r="L65" s="203"/>
      <c r="M65" s="175"/>
      <c r="N65" s="160"/>
      <c r="O65" s="168"/>
    </row>
    <row r="66" spans="2:16" x14ac:dyDescent="0.2">
      <c r="B66" s="197"/>
      <c r="C66" s="177" t="s">
        <v>34</v>
      </c>
      <c r="D66" s="177"/>
      <c r="E66" s="177"/>
      <c r="F66" s="177"/>
      <c r="G66" s="177"/>
      <c r="H66" s="177"/>
      <c r="I66" s="177"/>
      <c r="J66" s="177"/>
      <c r="K66" s="160"/>
      <c r="L66" s="203"/>
      <c r="M66" s="175"/>
      <c r="N66" s="160"/>
      <c r="O66" s="168"/>
    </row>
    <row r="67" spans="2:16" x14ac:dyDescent="0.2">
      <c r="B67" s="197"/>
      <c r="C67" s="177" t="s">
        <v>72</v>
      </c>
      <c r="D67" s="177"/>
      <c r="E67" s="177"/>
      <c r="F67" s="177"/>
      <c r="G67" s="177"/>
      <c r="H67" s="177"/>
      <c r="I67" s="177"/>
      <c r="J67" s="177"/>
      <c r="K67" s="160"/>
      <c r="L67" s="203"/>
      <c r="M67" s="175"/>
      <c r="N67" s="160"/>
      <c r="O67" s="168"/>
    </row>
    <row r="68" spans="2:16" x14ac:dyDescent="0.2">
      <c r="B68" s="213"/>
      <c r="C68" s="214"/>
      <c r="D68" s="214"/>
      <c r="E68" s="214"/>
      <c r="F68" s="214"/>
      <c r="G68" s="214"/>
      <c r="H68" s="214"/>
      <c r="I68" s="214"/>
      <c r="J68" s="214"/>
      <c r="K68" s="214"/>
      <c r="L68" s="214"/>
      <c r="M68" s="215"/>
      <c r="N68" s="216"/>
      <c r="O68" s="168"/>
    </row>
    <row r="69" spans="2:16" x14ac:dyDescent="0.2">
      <c r="B69" s="217"/>
      <c r="C69" s="218"/>
      <c r="D69" s="218"/>
      <c r="E69" s="218"/>
      <c r="F69" s="218"/>
      <c r="G69" s="218"/>
      <c r="H69" s="218"/>
      <c r="I69" s="218"/>
      <c r="J69" s="218"/>
      <c r="K69" s="218"/>
      <c r="L69" s="218"/>
      <c r="M69" s="218"/>
      <c r="N69" s="218"/>
      <c r="O69" s="219"/>
    </row>
    <row r="70" spans="2:16" ht="15" x14ac:dyDescent="0.2">
      <c r="B70" s="220"/>
      <c r="C70" s="221" t="s">
        <v>41</v>
      </c>
      <c r="D70" s="218"/>
      <c r="E70" s="218"/>
      <c r="F70" s="218"/>
      <c r="G70" s="218"/>
      <c r="H70" s="218"/>
      <c r="I70" s="218"/>
      <c r="J70" s="218"/>
      <c r="K70" s="222"/>
      <c r="L70" s="222"/>
      <c r="M70" s="222"/>
      <c r="N70" s="222"/>
      <c r="O70" s="219" t="s">
        <v>28</v>
      </c>
    </row>
    <row r="71" spans="2:16" ht="15" x14ac:dyDescent="0.2">
      <c r="B71" s="220"/>
      <c r="C71" s="223" t="s">
        <v>130</v>
      </c>
      <c r="D71" s="224"/>
      <c r="E71" s="218"/>
      <c r="F71" s="218"/>
      <c r="G71" s="218"/>
      <c r="H71" s="218"/>
      <c r="I71" s="218"/>
      <c r="J71" s="218"/>
      <c r="K71" s="225"/>
      <c r="L71" s="203"/>
      <c r="M71" s="222"/>
      <c r="N71" s="222"/>
      <c r="O71" s="226"/>
    </row>
    <row r="72" spans="2:16" x14ac:dyDescent="0.2">
      <c r="B72" s="220"/>
      <c r="C72" s="218"/>
      <c r="D72" s="218"/>
      <c r="E72" s="218"/>
      <c r="F72" s="218"/>
      <c r="G72" s="218"/>
      <c r="H72" s="218"/>
      <c r="I72" s="218"/>
      <c r="J72" s="218"/>
      <c r="K72" s="218"/>
      <c r="L72" s="227"/>
      <c r="M72" s="222"/>
      <c r="N72" s="222"/>
      <c r="O72" s="219"/>
    </row>
    <row r="73" spans="2:16" ht="15" x14ac:dyDescent="0.2">
      <c r="B73" s="220"/>
      <c r="C73" s="223" t="s">
        <v>131</v>
      </c>
      <c r="D73" s="218"/>
      <c r="E73" s="218"/>
      <c r="F73" s="218"/>
      <c r="G73" s="218"/>
      <c r="H73" s="218"/>
      <c r="I73" s="218"/>
      <c r="J73" s="218"/>
      <c r="K73" s="225"/>
      <c r="L73" s="203"/>
      <c r="M73" s="228"/>
      <c r="N73" s="222"/>
      <c r="O73" s="219" t="s">
        <v>39</v>
      </c>
    </row>
    <row r="74" spans="2:16" ht="15" x14ac:dyDescent="0.25">
      <c r="B74" s="220"/>
      <c r="C74" s="218"/>
      <c r="D74" s="218"/>
      <c r="E74" s="218"/>
      <c r="F74" s="218"/>
      <c r="G74" s="218"/>
      <c r="H74" s="218"/>
      <c r="I74" s="218"/>
      <c r="J74" s="218"/>
      <c r="K74" s="218"/>
      <c r="L74" s="227"/>
      <c r="M74" s="222"/>
      <c r="N74" s="222"/>
      <c r="O74" s="219"/>
      <c r="P74" s="235"/>
    </row>
    <row r="75" spans="2:16" ht="15" x14ac:dyDescent="0.25">
      <c r="B75" s="220"/>
      <c r="C75" s="295" t="s">
        <v>121</v>
      </c>
      <c r="D75" s="296"/>
      <c r="E75" s="296"/>
      <c r="F75" s="296"/>
      <c r="G75" s="296"/>
      <c r="H75" s="296"/>
      <c r="I75" s="296"/>
      <c r="J75" s="296"/>
      <c r="K75" s="297"/>
      <c r="L75" s="203"/>
      <c r="M75" s="228"/>
      <c r="N75" s="222"/>
      <c r="O75" s="226"/>
      <c r="P75" s="235"/>
    </row>
    <row r="76" spans="2:16" ht="15.75" thickBot="1" x14ac:dyDescent="0.3">
      <c r="B76" s="229"/>
      <c r="C76" s="230"/>
      <c r="D76" s="230"/>
      <c r="E76" s="230"/>
      <c r="F76" s="230"/>
      <c r="G76" s="230"/>
      <c r="H76" s="230"/>
      <c r="I76" s="230"/>
      <c r="J76" s="230"/>
      <c r="K76" s="230"/>
      <c r="L76" s="231"/>
      <c r="M76" s="231"/>
      <c r="N76" s="232"/>
      <c r="O76" s="233"/>
      <c r="P76" s="235"/>
    </row>
    <row r="77" spans="2:16" ht="15" x14ac:dyDescent="0.25">
      <c r="B77" s="235"/>
      <c r="C77" s="235"/>
      <c r="D77" s="235"/>
      <c r="E77" s="235"/>
      <c r="F77" s="235"/>
      <c r="G77" s="235"/>
      <c r="H77" s="235"/>
      <c r="I77" s="235"/>
      <c r="J77" s="235"/>
      <c r="K77" s="235"/>
      <c r="L77" s="235"/>
      <c r="M77" s="235"/>
      <c r="N77" s="235"/>
      <c r="O77" s="235"/>
      <c r="P77" s="136"/>
    </row>
    <row r="78" spans="2:16" ht="15" x14ac:dyDescent="0.25">
      <c r="B78" s="235"/>
      <c r="C78" s="235"/>
      <c r="D78" s="235"/>
      <c r="E78" s="235"/>
      <c r="F78" s="235"/>
      <c r="G78" s="235"/>
      <c r="H78" s="235"/>
      <c r="I78" s="235"/>
      <c r="J78" s="235"/>
      <c r="K78" s="235"/>
      <c r="L78" s="289"/>
      <c r="M78" s="289"/>
      <c r="N78" s="289"/>
      <c r="O78" s="289"/>
      <c r="P78" s="235"/>
    </row>
  </sheetData>
  <sheetProtection algorithmName="SHA-512" hashValue="qrHQnheUhONKUGt2Zoi0sSINOjqVt1e+Zj9pjvY/YVSfANfjgXWvSlNBxiE40ei5buXtNag8s/DF8vKaYLRAQw==" saltValue="2CtnUyfJKEjLWbXcOye+XQ==" spinCount="100000" sheet="1" objects="1" scenarios="1"/>
  <mergeCells count="7">
    <mergeCell ref="L78:O78"/>
    <mergeCell ref="O2:O8"/>
    <mergeCell ref="G7:M7"/>
    <mergeCell ref="G9:M9"/>
    <mergeCell ref="C19:M19"/>
    <mergeCell ref="I27:M28"/>
    <mergeCell ref="C75:K75"/>
  </mergeCells>
  <conditionalFormatting sqref="L18">
    <cfRule type="colorScale" priority="1">
      <colorScale>
        <cfvo type="num" val="0"/>
        <cfvo type="num" val="1"/>
        <color rgb="FFFF0000"/>
        <color rgb="FF99FF33"/>
      </colorScale>
    </cfRule>
  </conditionalFormatting>
  <dataValidations count="5">
    <dataValidation type="whole" operator="equal" allowBlank="1" showInputMessage="1" showErrorMessage="1" errorTitle="öajkldf" error="aösdlkfj" sqref="L18">
      <formula1>0</formula1>
    </dataValidation>
    <dataValidation type="list" allowBlank="1" showInputMessage="1" showErrorMessage="1" sqref="L33:L36 L65:L67 L62 L59 L55:L56 L49:L52 L45:L46 L41:L42 L38">
      <formula1>$Q$32:$Q$34</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9">
      <formula1>0</formula1>
      <formula2>4</formula2>
    </dataValidation>
    <dataValidation type="whole" allowBlank="1" showInputMessage="1" showErrorMessage="1" errorTitle="Tierplatzzahl tatsächlich" error="Tierplatzzahl für Stall mit Kaltscharrraum maximal möglich: siehe Hinweis" sqref="L26">
      <formula1>0</formula1>
      <formula2>L25</formula2>
    </dataValidation>
    <dataValidation type="decimal" allowBlank="1" showInputMessage="1" showErrorMessage="1" errorTitle="Angestrebtes Gewicht/Tier" error="Es sind maximal 4,0 kg je Tier in der Endmast zulässig!" sqref="L21">
      <formula1>0</formula1>
      <formula2>4</formula2>
    </dataValidation>
  </dataValidations>
  <pageMargins left="0.7" right="0.7" top="0.78740157499999996" bottom="0.78740157499999996" header="0.3" footer="0.3"/>
  <pageSetup paperSize="9" scale="67" orientation="portrait" r:id="rId1"/>
  <headerFooter>
    <oddFooter>&amp;LMinisterium für Ernährung, Ländlichen Raum und Verbraucherschutz&amp;RFAKT II G3.3 - Version 2, 13.03.2023</oddFooter>
  </headerFooter>
  <rowBreaks count="1" manualBreakCount="1">
    <brk id="76" max="16383" man="1"/>
  </rowBreaks>
  <colBreaks count="1" manualBreakCount="1">
    <brk id="1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showGridLines="0" zoomScaleNormal="100" zoomScaleSheetLayoutView="100" workbookViewId="0"/>
  </sheetViews>
  <sheetFormatPr baseColWidth="10" defaultColWidth="11" defaultRowHeight="14.25" x14ac:dyDescent="0.2"/>
  <cols>
    <col min="1" max="1" width="5.5703125" style="1" customWidth="1"/>
    <col min="2" max="2" width="107.42578125" style="1" customWidth="1"/>
    <col min="3" max="16384" width="11" style="1"/>
  </cols>
  <sheetData>
    <row r="1" spans="1:2" ht="18" x14ac:dyDescent="0.25">
      <c r="A1" s="15" t="s">
        <v>61</v>
      </c>
    </row>
    <row r="2" spans="1:2" x14ac:dyDescent="0.2">
      <c r="A2" s="14"/>
    </row>
    <row r="3" spans="1:2" ht="15" x14ac:dyDescent="0.25">
      <c r="A3" s="5" t="s">
        <v>52</v>
      </c>
      <c r="B3" s="5" t="s">
        <v>63</v>
      </c>
    </row>
    <row r="4" spans="1:2" ht="15" x14ac:dyDescent="0.25">
      <c r="A4" s="5"/>
      <c r="B4" s="1" t="s">
        <v>54</v>
      </c>
    </row>
    <row r="5" spans="1:2" ht="15" x14ac:dyDescent="0.25">
      <c r="A5" s="5"/>
      <c r="B5" s="1" t="s">
        <v>55</v>
      </c>
    </row>
    <row r="6" spans="1:2" ht="15" x14ac:dyDescent="0.25">
      <c r="A6" s="5"/>
      <c r="B6" s="16" t="s">
        <v>83</v>
      </c>
    </row>
    <row r="7" spans="1:2" ht="15" x14ac:dyDescent="0.25">
      <c r="A7" s="5"/>
    </row>
    <row r="8" spans="1:2" ht="15" x14ac:dyDescent="0.25">
      <c r="A8" s="5" t="s">
        <v>53</v>
      </c>
      <c r="B8" s="5" t="s">
        <v>73</v>
      </c>
    </row>
    <row r="9" spans="1:2" ht="15" x14ac:dyDescent="0.25">
      <c r="A9" s="5"/>
      <c r="B9" s="1" t="s">
        <v>62</v>
      </c>
    </row>
    <row r="11" spans="1:2" ht="15" x14ac:dyDescent="0.25">
      <c r="A11" s="5" t="s">
        <v>68</v>
      </c>
      <c r="B11" s="5" t="s">
        <v>74</v>
      </c>
    </row>
    <row r="12" spans="1:2" x14ac:dyDescent="0.2">
      <c r="B12" s="94" t="s">
        <v>59</v>
      </c>
    </row>
    <row r="13" spans="1:2" x14ac:dyDescent="0.2">
      <c r="B13" s="94" t="s">
        <v>71</v>
      </c>
    </row>
    <row r="15" spans="1:2" ht="15" x14ac:dyDescent="0.25">
      <c r="A15" s="5" t="s">
        <v>56</v>
      </c>
      <c r="B15" s="5" t="s">
        <v>75</v>
      </c>
    </row>
    <row r="16" spans="1:2" ht="15" x14ac:dyDescent="0.25">
      <c r="A16" s="5"/>
      <c r="B16" s="1" t="s">
        <v>64</v>
      </c>
    </row>
    <row r="17" spans="1:2" ht="15" x14ac:dyDescent="0.25">
      <c r="A17" s="5"/>
    </row>
    <row r="24" spans="1:2" ht="15" x14ac:dyDescent="0.25">
      <c r="A24" s="13" t="s">
        <v>57</v>
      </c>
      <c r="B24" s="5" t="s">
        <v>77</v>
      </c>
    </row>
    <row r="25" spans="1:2" x14ac:dyDescent="0.2">
      <c r="B25" s="18" t="s">
        <v>84</v>
      </c>
    </row>
    <row r="26" spans="1:2" x14ac:dyDescent="0.2">
      <c r="B26" s="18" t="s">
        <v>85</v>
      </c>
    </row>
    <row r="28" spans="1:2" ht="15" x14ac:dyDescent="0.25">
      <c r="A28" s="5" t="s">
        <v>58</v>
      </c>
      <c r="B28" s="5" t="s">
        <v>76</v>
      </c>
    </row>
    <row r="29" spans="1:2" x14ac:dyDescent="0.2">
      <c r="B29" s="94" t="s">
        <v>66</v>
      </c>
    </row>
    <row r="31" spans="1:2" ht="15" x14ac:dyDescent="0.25">
      <c r="A31" s="5" t="s">
        <v>86</v>
      </c>
      <c r="B31" s="5" t="s">
        <v>78</v>
      </c>
    </row>
    <row r="32" spans="1:2" x14ac:dyDescent="0.2">
      <c r="B32" s="94" t="s">
        <v>79</v>
      </c>
    </row>
    <row r="33" spans="1:2" x14ac:dyDescent="0.2">
      <c r="B33" s="94" t="s">
        <v>80</v>
      </c>
    </row>
    <row r="34" spans="1:2" x14ac:dyDescent="0.2">
      <c r="B34" s="1" t="s">
        <v>81</v>
      </c>
    </row>
    <row r="35" spans="1:2" x14ac:dyDescent="0.2">
      <c r="A35" s="12"/>
    </row>
  </sheetData>
  <sheetProtection algorithmName="SHA-512" hashValue="5pCQBVrvqN7Jv9HEjdIUBGTSe5VRPs3MVnROwLWIo5953aVdeniONYZMrNJBEkxJolVE5Hl9Pu6B847FPfSk2Q==" saltValue="+Y/ILQT1BTnLEa0BhfVDFA==" spinCount="100000" sheet="1" objects="1" scenarios="1"/>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2, 13.03.2023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B1:IU50"/>
  <sheetViews>
    <sheetView showGridLines="0" zoomScaleNormal="100" workbookViewId="0"/>
  </sheetViews>
  <sheetFormatPr baseColWidth="10" defaultColWidth="11.42578125" defaultRowHeight="12.75" x14ac:dyDescent="0.25"/>
  <cols>
    <col min="1" max="1" width="1.5703125" style="21" customWidth="1"/>
    <col min="2" max="2" width="4" style="251" customWidth="1"/>
    <col min="3" max="3" width="6.7109375" style="21" customWidth="1"/>
    <col min="4" max="5" width="6.5703125" style="21" customWidth="1"/>
    <col min="6" max="6" width="10.5703125" style="21" customWidth="1"/>
    <col min="7" max="7" width="7.85546875" style="251" customWidth="1"/>
    <col min="8" max="8" width="12.140625" style="21" customWidth="1"/>
    <col min="9" max="9" width="5.140625" style="21" customWidth="1"/>
    <col min="10" max="10" width="3.28515625" style="21" bestFit="1" customWidth="1"/>
    <col min="11" max="11" width="8.7109375" style="251" bestFit="1" customWidth="1"/>
    <col min="12" max="12" width="10.5703125" style="21" customWidth="1"/>
    <col min="13" max="13" width="5.5703125" style="21" customWidth="1"/>
    <col min="14" max="14" width="1.7109375" style="21" customWidth="1"/>
    <col min="15" max="15" width="14.28515625" style="21" customWidth="1"/>
    <col min="16" max="16" width="2.7109375" style="21" customWidth="1"/>
    <col min="17" max="17" width="7" style="21" hidden="1" customWidth="1"/>
    <col min="18" max="18" width="8.5703125" style="21" bestFit="1" customWidth="1"/>
    <col min="19" max="19" width="3.28515625" style="21" bestFit="1" customWidth="1"/>
    <col min="20" max="21" width="12.5703125" style="21" customWidth="1"/>
    <col min="22" max="16384" width="11.42578125" style="21"/>
  </cols>
  <sheetData>
    <row r="1" spans="2:255" ht="15" customHeight="1" x14ac:dyDescent="0.25">
      <c r="B1" s="17" t="str">
        <f>"Hinweis: Beim Mobilstall ist die Stallinnenfläche gleich der Stallgrundfläche (d.h. ein KSR wird nicht berücksichtigt)"</f>
        <v>Hinweis: Beim Mobilstall ist die Stallinnenfläche gleich der Stallgrundfläche (d.h. ein KSR wird nicht berücksichtigt)</v>
      </c>
    </row>
    <row r="2" spans="2:255" ht="6.75" customHeight="1" thickBot="1" x14ac:dyDescent="0.3"/>
    <row r="3" spans="2:255" ht="6.75" customHeight="1" x14ac:dyDescent="0.25">
      <c r="B3" s="96"/>
      <c r="C3" s="97"/>
      <c r="D3" s="97"/>
      <c r="E3" s="97"/>
      <c r="F3" s="98"/>
      <c r="G3" s="99"/>
      <c r="H3" s="97"/>
      <c r="I3" s="97"/>
      <c r="J3" s="97"/>
      <c r="K3" s="97"/>
      <c r="L3" s="97"/>
      <c r="M3" s="97"/>
      <c r="N3" s="97"/>
      <c r="O3" s="273" t="s">
        <v>27</v>
      </c>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spans="2:255" ht="15.75" customHeight="1" x14ac:dyDescent="0.25">
      <c r="B4" s="100" t="s">
        <v>94</v>
      </c>
      <c r="C4" s="101"/>
      <c r="D4" s="101"/>
      <c r="E4" s="101"/>
      <c r="F4" s="102"/>
      <c r="G4" s="103"/>
      <c r="H4" s="101"/>
      <c r="I4" s="101"/>
      <c r="J4" s="101"/>
      <c r="K4" s="101"/>
      <c r="L4" s="101"/>
      <c r="M4" s="101"/>
      <c r="N4" s="101"/>
      <c r="O4" s="274"/>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row>
    <row r="5" spans="2:255" ht="15.75" customHeight="1" x14ac:dyDescent="0.25">
      <c r="B5" s="104" t="s">
        <v>90</v>
      </c>
      <c r="C5" s="101"/>
      <c r="D5" s="105" t="s">
        <v>135</v>
      </c>
      <c r="E5" s="106"/>
      <c r="F5" s="106"/>
      <c r="G5" s="107"/>
      <c r="H5" s="108"/>
      <c r="I5" s="101"/>
      <c r="J5" s="101"/>
      <c r="K5" s="101"/>
      <c r="L5" s="101"/>
      <c r="M5" s="101"/>
      <c r="N5" s="101"/>
      <c r="O5" s="274"/>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row>
    <row r="6" spans="2:255" ht="6.75" customHeight="1" x14ac:dyDescent="0.25">
      <c r="B6" s="109"/>
      <c r="C6" s="101"/>
      <c r="D6" s="101"/>
      <c r="E6" s="101"/>
      <c r="F6" s="102"/>
      <c r="G6" s="103"/>
      <c r="H6" s="101"/>
      <c r="I6" s="101"/>
      <c r="J6" s="101"/>
      <c r="K6" s="101"/>
      <c r="L6" s="101"/>
      <c r="M6" s="101"/>
      <c r="N6" s="101"/>
      <c r="O6" s="274"/>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row>
    <row r="7" spans="2:255" ht="6.75" customHeight="1" x14ac:dyDescent="0.25">
      <c r="B7" s="87"/>
      <c r="C7" s="23"/>
      <c r="D7" s="23"/>
      <c r="E7" s="23"/>
      <c r="F7" s="91"/>
      <c r="G7" s="34"/>
      <c r="H7" s="92"/>
      <c r="I7" s="92"/>
      <c r="J7" s="92"/>
      <c r="K7" s="92"/>
      <c r="L7" s="92"/>
      <c r="M7" s="92"/>
      <c r="N7" s="23"/>
      <c r="O7" s="274"/>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row>
    <row r="8" spans="2:255" ht="15.75" customHeight="1" x14ac:dyDescent="0.25">
      <c r="B8" s="87" t="s">
        <v>40</v>
      </c>
      <c r="C8" s="23"/>
      <c r="D8" s="23"/>
      <c r="E8" s="23"/>
      <c r="F8" s="24" t="s">
        <v>36</v>
      </c>
      <c r="G8" s="280"/>
      <c r="H8" s="280"/>
      <c r="I8" s="280"/>
      <c r="J8" s="280"/>
      <c r="K8" s="280"/>
      <c r="L8" s="280"/>
      <c r="M8" s="280"/>
      <c r="N8" s="23"/>
      <c r="O8" s="274"/>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row>
    <row r="9" spans="2:255" ht="6.75" customHeight="1" x14ac:dyDescent="0.25">
      <c r="B9" s="25"/>
      <c r="C9" s="23"/>
      <c r="D9" s="23"/>
      <c r="E9" s="23"/>
      <c r="F9" s="26"/>
      <c r="G9" s="26"/>
      <c r="H9" s="26"/>
      <c r="I9" s="26"/>
      <c r="J9" s="26"/>
      <c r="K9" s="26"/>
      <c r="L9" s="26"/>
      <c r="M9" s="26"/>
      <c r="N9" s="27"/>
      <c r="O9" s="275"/>
    </row>
    <row r="10" spans="2:255" ht="15.75" customHeight="1" x14ac:dyDescent="0.25">
      <c r="B10" s="25" t="s">
        <v>91</v>
      </c>
      <c r="C10" s="28"/>
      <c r="D10" s="29">
        <v>1</v>
      </c>
      <c r="E10" s="23"/>
      <c r="F10" s="24" t="s">
        <v>37</v>
      </c>
      <c r="G10" s="281"/>
      <c r="H10" s="281"/>
      <c r="I10" s="281"/>
      <c r="J10" s="281"/>
      <c r="K10" s="281"/>
      <c r="L10" s="281"/>
      <c r="M10" s="281"/>
      <c r="N10" s="27"/>
      <c r="O10" s="30"/>
    </row>
    <row r="11" spans="2:255" ht="6.75" customHeight="1" x14ac:dyDescent="0.25">
      <c r="B11" s="25"/>
      <c r="C11" s="23"/>
      <c r="D11" s="23"/>
      <c r="E11" s="23"/>
      <c r="F11" s="26"/>
      <c r="G11" s="26"/>
      <c r="H11" s="26"/>
      <c r="I11" s="26"/>
      <c r="J11" s="26"/>
      <c r="K11" s="26"/>
      <c r="L11" s="26"/>
      <c r="M11" s="26"/>
      <c r="N11" s="27"/>
      <c r="O11" s="30"/>
    </row>
    <row r="12" spans="2:255" ht="15.75" customHeight="1" x14ac:dyDescent="0.25">
      <c r="B12" s="31" t="s">
        <v>100</v>
      </c>
      <c r="C12" s="23"/>
      <c r="D12" s="23"/>
      <c r="E12" s="23"/>
      <c r="F12" s="26"/>
      <c r="G12" s="26"/>
      <c r="H12" s="26"/>
      <c r="I12" s="26"/>
      <c r="J12" s="26"/>
      <c r="K12" s="26"/>
      <c r="L12" s="26"/>
      <c r="M12" s="26"/>
      <c r="N12" s="27"/>
      <c r="O12" s="30"/>
    </row>
    <row r="13" spans="2:255" ht="15.75" customHeight="1" x14ac:dyDescent="0.25">
      <c r="B13" s="25"/>
      <c r="C13" s="23"/>
      <c r="D13" s="23"/>
      <c r="E13" s="23"/>
      <c r="F13" s="26"/>
      <c r="G13" s="26"/>
      <c r="H13" s="26"/>
      <c r="I13" s="26"/>
      <c r="J13" s="26"/>
      <c r="K13" s="26"/>
      <c r="L13" s="26"/>
      <c r="M13" s="26"/>
      <c r="N13" s="27"/>
      <c r="O13" s="30"/>
      <c r="R13" s="90"/>
    </row>
    <row r="14" spans="2:255" ht="15.75" customHeight="1" x14ac:dyDescent="0.25">
      <c r="B14" s="32" t="s">
        <v>20</v>
      </c>
      <c r="C14" s="33" t="s">
        <v>8</v>
      </c>
      <c r="D14" s="34"/>
      <c r="E14" s="34"/>
      <c r="F14" s="34"/>
      <c r="G14" s="35"/>
      <c r="H14" s="37"/>
      <c r="I14" s="37"/>
      <c r="J14" s="37"/>
      <c r="K14" s="38"/>
      <c r="L14" s="34"/>
      <c r="M14" s="34"/>
      <c r="N14" s="34"/>
      <c r="O14" s="30"/>
      <c r="Q14" s="34"/>
      <c r="R14" s="34"/>
    </row>
    <row r="15" spans="2:255" ht="15.75" customHeight="1" x14ac:dyDescent="0.25">
      <c r="B15" s="32"/>
      <c r="C15" s="39" t="s">
        <v>103</v>
      </c>
      <c r="D15" s="40"/>
      <c r="E15" s="34"/>
      <c r="F15" s="34"/>
      <c r="G15" s="35"/>
      <c r="H15" s="37"/>
      <c r="I15" s="37"/>
      <c r="J15" s="37"/>
      <c r="K15" s="38"/>
      <c r="L15" s="41"/>
      <c r="M15" s="42" t="s">
        <v>38</v>
      </c>
      <c r="N15" s="34"/>
      <c r="O15" s="30"/>
      <c r="Q15" s="34"/>
      <c r="R15" s="43"/>
    </row>
    <row r="16" spans="2:255" ht="15.75" customHeight="1" x14ac:dyDescent="0.25">
      <c r="B16" s="32"/>
      <c r="C16" s="40" t="s">
        <v>9</v>
      </c>
      <c r="D16" s="40"/>
      <c r="E16" s="34"/>
      <c r="F16" s="34"/>
      <c r="G16" s="35"/>
      <c r="H16" s="37"/>
      <c r="I16" s="37"/>
      <c r="J16" s="37"/>
      <c r="K16" s="38"/>
      <c r="L16" s="44"/>
      <c r="M16" s="42" t="s">
        <v>10</v>
      </c>
      <c r="N16" s="34"/>
      <c r="O16" s="30"/>
      <c r="Q16" s="34"/>
      <c r="R16" s="34"/>
      <c r="S16" s="34"/>
    </row>
    <row r="17" spans="2:19" ht="15.75" customHeight="1" x14ac:dyDescent="0.25">
      <c r="B17" s="32"/>
      <c r="C17" s="45" t="s">
        <v>89</v>
      </c>
      <c r="D17" s="40"/>
      <c r="E17" s="34"/>
      <c r="F17" s="34"/>
      <c r="G17" s="35"/>
      <c r="I17" s="93" t="s">
        <v>92</v>
      </c>
      <c r="J17" s="251">
        <v>25</v>
      </c>
      <c r="K17" s="46" t="s">
        <v>93</v>
      </c>
      <c r="L17" s="47" t="str">
        <f>IF(ISERROR(J17/L16)=TRUE,"",J17/L16)</f>
        <v/>
      </c>
      <c r="M17" s="42" t="s">
        <v>0</v>
      </c>
      <c r="N17" s="34"/>
      <c r="O17" s="30"/>
      <c r="Q17" s="34"/>
      <c r="R17" s="43"/>
      <c r="S17" s="34"/>
    </row>
    <row r="18" spans="2:19" ht="15.75" customHeight="1" x14ac:dyDescent="0.25">
      <c r="B18" s="32"/>
      <c r="C18" s="40" t="s">
        <v>51</v>
      </c>
      <c r="D18" s="40"/>
      <c r="E18" s="34"/>
      <c r="F18" s="34"/>
      <c r="G18" s="35"/>
      <c r="I18" s="89" t="s">
        <v>92</v>
      </c>
      <c r="J18" s="251">
        <f>J17</f>
        <v>25</v>
      </c>
      <c r="K18" s="46" t="s">
        <v>93</v>
      </c>
      <c r="L18" s="47" t="str">
        <f>IF(L15=0,"",ROUND(L17*L15,0))</f>
        <v/>
      </c>
      <c r="M18" s="42" t="s">
        <v>0</v>
      </c>
      <c r="N18" s="34"/>
      <c r="O18" s="30"/>
      <c r="Q18" s="34"/>
      <c r="R18" s="43"/>
      <c r="S18" s="34"/>
    </row>
    <row r="19" spans="2:19" ht="15.75" customHeight="1" x14ac:dyDescent="0.25">
      <c r="B19" s="32"/>
      <c r="C19" s="48" t="s">
        <v>67</v>
      </c>
      <c r="D19" s="48"/>
      <c r="E19" s="49"/>
      <c r="F19" s="49"/>
      <c r="G19" s="50"/>
      <c r="H19" s="51"/>
      <c r="I19" s="88"/>
      <c r="J19" s="88"/>
      <c r="K19" s="52"/>
      <c r="L19" s="53"/>
      <c r="M19" s="54" t="s">
        <v>0</v>
      </c>
      <c r="N19" s="34"/>
      <c r="O19" s="30"/>
      <c r="Q19" s="132" t="str">
        <f>IF(L19&gt;L18,"Tierplatzzahl für Mobilstall: maximal "&amp;L18&amp;" "&amp;M19&amp;" möglich!","")</f>
        <v/>
      </c>
    </row>
    <row r="20" spans="2:19" ht="15.75" customHeight="1" x14ac:dyDescent="0.25">
      <c r="B20" s="32"/>
      <c r="C20" s="55" t="s">
        <v>88</v>
      </c>
      <c r="D20" s="40"/>
      <c r="E20" s="34"/>
      <c r="F20" s="34"/>
      <c r="G20" s="35"/>
      <c r="H20" s="46"/>
      <c r="I20" s="282" t="str">
        <f>IF(Q19="","",Q19)</f>
        <v/>
      </c>
      <c r="J20" s="282"/>
      <c r="K20" s="282"/>
      <c r="L20" s="282"/>
      <c r="M20" s="282"/>
      <c r="N20" s="34"/>
      <c r="O20" s="30"/>
    </row>
    <row r="21" spans="2:19" ht="9.75" customHeight="1" x14ac:dyDescent="0.25">
      <c r="B21" s="32"/>
      <c r="C21" s="40"/>
      <c r="D21" s="40"/>
      <c r="E21" s="34"/>
      <c r="F21" s="34"/>
      <c r="G21" s="35"/>
      <c r="H21" s="46"/>
      <c r="I21" s="282"/>
      <c r="J21" s="282"/>
      <c r="K21" s="282"/>
      <c r="L21" s="282"/>
      <c r="M21" s="282"/>
      <c r="N21" s="34"/>
      <c r="O21" s="30"/>
    </row>
    <row r="22" spans="2:19" ht="15.75" customHeight="1" x14ac:dyDescent="0.25">
      <c r="B22" s="32"/>
      <c r="C22" s="40" t="s">
        <v>1</v>
      </c>
      <c r="D22" s="40"/>
      <c r="E22" s="34"/>
      <c r="F22" s="34"/>
      <c r="G22" s="35"/>
      <c r="H22" s="37"/>
      <c r="I22" s="37"/>
      <c r="J22" s="37"/>
      <c r="K22" s="38"/>
      <c r="L22" s="56"/>
      <c r="M22" s="135"/>
      <c r="N22" s="34"/>
      <c r="O22" s="30"/>
    </row>
    <row r="23" spans="2:19" ht="15.75" customHeight="1" x14ac:dyDescent="0.25">
      <c r="B23" s="32"/>
      <c r="C23" s="40" t="s">
        <v>87</v>
      </c>
      <c r="D23" s="40"/>
      <c r="E23" s="34"/>
      <c r="F23" s="34"/>
      <c r="G23" s="35"/>
      <c r="H23" s="37"/>
      <c r="I23" s="37"/>
      <c r="J23" s="37"/>
      <c r="K23" s="38"/>
      <c r="L23" s="47" t="str">
        <f>IF(L19=0,"",L19*L22)</f>
        <v/>
      </c>
      <c r="M23" s="42" t="s">
        <v>0</v>
      </c>
      <c r="N23" s="34"/>
      <c r="O23" s="30"/>
    </row>
    <row r="24" spans="2:19" ht="9.75" customHeight="1" x14ac:dyDescent="0.25">
      <c r="B24" s="57"/>
      <c r="C24" s="34"/>
      <c r="D24" s="34"/>
      <c r="E24" s="34"/>
      <c r="F24" s="34"/>
      <c r="G24" s="35"/>
      <c r="H24" s="34"/>
      <c r="I24" s="34"/>
      <c r="J24" s="34"/>
      <c r="K24" s="35"/>
      <c r="L24" s="34"/>
      <c r="M24" s="34"/>
      <c r="N24" s="34"/>
      <c r="O24" s="30"/>
    </row>
    <row r="25" spans="2:19" ht="15.75" customHeight="1" x14ac:dyDescent="0.25">
      <c r="B25" s="58" t="s">
        <v>21</v>
      </c>
      <c r="C25" s="33" t="s">
        <v>4</v>
      </c>
      <c r="D25" s="34"/>
      <c r="E25" s="34"/>
      <c r="F25" s="34"/>
      <c r="G25" s="34"/>
      <c r="H25" s="34"/>
      <c r="I25" s="34"/>
      <c r="J25" s="34"/>
      <c r="K25" s="35"/>
      <c r="L25" s="34"/>
      <c r="M25" s="36"/>
      <c r="N25" s="34"/>
      <c r="O25" s="30"/>
      <c r="Q25" s="59"/>
    </row>
    <row r="26" spans="2:19" ht="15.75" customHeight="1" x14ac:dyDescent="0.25">
      <c r="B26" s="57"/>
      <c r="C26" s="40" t="s">
        <v>70</v>
      </c>
      <c r="D26" s="34"/>
      <c r="E26" s="34"/>
      <c r="F26" s="34"/>
      <c r="G26" s="34"/>
      <c r="H26" s="34"/>
      <c r="I26" s="34"/>
      <c r="J26" s="34"/>
      <c r="K26" s="34"/>
      <c r="L26" s="60"/>
      <c r="M26" s="38"/>
      <c r="N26" s="34"/>
      <c r="O26" s="30"/>
      <c r="Q26" s="252" t="s">
        <v>2</v>
      </c>
    </row>
    <row r="27" spans="2:19" ht="15.75" customHeight="1" x14ac:dyDescent="0.25">
      <c r="B27" s="57"/>
      <c r="C27" s="40" t="s">
        <v>14</v>
      </c>
      <c r="D27" s="34"/>
      <c r="E27" s="34"/>
      <c r="F27" s="34"/>
      <c r="G27" s="34"/>
      <c r="H27" s="34"/>
      <c r="I27" s="34"/>
      <c r="J27" s="34"/>
      <c r="K27" s="34"/>
      <c r="L27" s="60"/>
      <c r="M27" s="38"/>
      <c r="N27" s="34"/>
      <c r="O27" s="30"/>
      <c r="Q27" s="253" t="s">
        <v>3</v>
      </c>
    </row>
    <row r="28" spans="2:19" ht="9.75" customHeight="1" x14ac:dyDescent="0.25">
      <c r="B28" s="57"/>
      <c r="C28" s="34"/>
      <c r="D28" s="34"/>
      <c r="E28" s="34"/>
      <c r="F28" s="34"/>
      <c r="G28" s="34"/>
      <c r="H28" s="34"/>
      <c r="I28" s="34"/>
      <c r="J28" s="34"/>
      <c r="K28" s="35"/>
      <c r="L28" s="35"/>
      <c r="M28" s="38"/>
      <c r="N28" s="34"/>
      <c r="O28" s="30"/>
    </row>
    <row r="29" spans="2:19" ht="15.75" customHeight="1" x14ac:dyDescent="0.25">
      <c r="B29" s="58" t="s">
        <v>22</v>
      </c>
      <c r="C29" s="33" t="s">
        <v>15</v>
      </c>
      <c r="D29" s="34"/>
      <c r="E29" s="34"/>
      <c r="F29" s="34"/>
      <c r="G29" s="34"/>
      <c r="H29" s="34"/>
      <c r="I29" s="34"/>
      <c r="J29" s="34"/>
      <c r="K29" s="35"/>
      <c r="L29" s="34"/>
      <c r="M29" s="36"/>
      <c r="N29" s="34"/>
      <c r="O29" s="30"/>
    </row>
    <row r="30" spans="2:19" ht="15.75" customHeight="1" x14ac:dyDescent="0.25">
      <c r="B30" s="64"/>
      <c r="C30" s="40" t="s">
        <v>16</v>
      </c>
      <c r="D30" s="34"/>
      <c r="E30" s="34"/>
      <c r="F30" s="34"/>
      <c r="G30" s="34"/>
      <c r="H30" s="34"/>
      <c r="I30" s="34"/>
      <c r="J30" s="34"/>
      <c r="K30" s="34"/>
      <c r="L30" s="60"/>
      <c r="M30" s="38"/>
      <c r="N30" s="34"/>
      <c r="O30" s="30"/>
    </row>
    <row r="31" spans="2:19" ht="15.75" customHeight="1" x14ac:dyDescent="0.25">
      <c r="B31" s="57"/>
      <c r="C31" s="40" t="s">
        <v>17</v>
      </c>
      <c r="D31" s="34"/>
      <c r="E31" s="34"/>
      <c r="F31" s="34"/>
      <c r="G31" s="34"/>
      <c r="H31" s="34"/>
      <c r="I31" s="34"/>
      <c r="J31" s="34"/>
      <c r="K31" s="34"/>
      <c r="L31" s="60"/>
      <c r="M31" s="38"/>
      <c r="N31" s="34"/>
      <c r="O31" s="30"/>
    </row>
    <row r="32" spans="2:19" ht="9.75" customHeight="1" x14ac:dyDescent="0.25">
      <c r="B32" s="57"/>
      <c r="C32" s="40"/>
      <c r="D32" s="34"/>
      <c r="E32" s="34"/>
      <c r="F32" s="34"/>
      <c r="G32" s="34"/>
      <c r="H32" s="34"/>
      <c r="I32" s="34"/>
      <c r="J32" s="34"/>
      <c r="K32" s="34"/>
      <c r="L32" s="65"/>
      <c r="M32" s="38"/>
      <c r="N32" s="34"/>
      <c r="O32" s="30"/>
    </row>
    <row r="33" spans="2:15" ht="15.75" customHeight="1" x14ac:dyDescent="0.25">
      <c r="B33" s="58" t="s">
        <v>23</v>
      </c>
      <c r="C33" s="33" t="s">
        <v>18</v>
      </c>
      <c r="D33" s="34"/>
      <c r="E33" s="34"/>
      <c r="F33" s="34"/>
      <c r="G33" s="34"/>
      <c r="H33" s="34"/>
      <c r="I33" s="34"/>
      <c r="J33" s="34"/>
      <c r="K33" s="34"/>
      <c r="L33" s="66"/>
      <c r="M33" s="38"/>
      <c r="N33" s="34"/>
      <c r="O33" s="30"/>
    </row>
    <row r="34" spans="2:15" ht="15.75" customHeight="1" x14ac:dyDescent="0.25">
      <c r="B34" s="57"/>
      <c r="C34" s="40" t="s">
        <v>19</v>
      </c>
      <c r="D34" s="34"/>
      <c r="E34" s="34"/>
      <c r="F34" s="34"/>
      <c r="G34" s="34"/>
      <c r="H34" s="34"/>
      <c r="I34" s="34"/>
      <c r="J34" s="34"/>
      <c r="K34" s="34"/>
      <c r="L34" s="60"/>
      <c r="M34" s="38"/>
      <c r="N34" s="34"/>
      <c r="O34" s="30"/>
    </row>
    <row r="35" spans="2:15" ht="9.75" customHeight="1" x14ac:dyDescent="0.25">
      <c r="B35" s="57"/>
      <c r="C35" s="40"/>
      <c r="D35" s="34"/>
      <c r="E35" s="34"/>
      <c r="F35" s="34"/>
      <c r="G35" s="34"/>
      <c r="H35" s="34"/>
      <c r="I35" s="34"/>
      <c r="J35" s="34"/>
      <c r="K35" s="34"/>
      <c r="L35" s="65"/>
      <c r="M35" s="38"/>
      <c r="N35" s="34"/>
      <c r="O35" s="30"/>
    </row>
    <row r="36" spans="2:15" ht="15.75" customHeight="1" x14ac:dyDescent="0.25">
      <c r="B36" s="58" t="s">
        <v>24</v>
      </c>
      <c r="C36" s="33" t="s">
        <v>5</v>
      </c>
      <c r="D36" s="34"/>
      <c r="E36" s="34"/>
      <c r="F36" s="34"/>
      <c r="G36" s="34"/>
      <c r="H36" s="34"/>
      <c r="I36" s="34"/>
      <c r="J36" s="34"/>
      <c r="K36" s="34"/>
      <c r="L36" s="34"/>
      <c r="M36" s="36"/>
      <c r="N36" s="34"/>
      <c r="O36" s="30"/>
    </row>
    <row r="37" spans="2:15" ht="15.75" customHeight="1" x14ac:dyDescent="0.25">
      <c r="B37" s="57"/>
      <c r="C37" s="40" t="s">
        <v>6</v>
      </c>
      <c r="D37" s="40"/>
      <c r="E37" s="40"/>
      <c r="F37" s="40"/>
      <c r="G37" s="40"/>
      <c r="H37" s="40"/>
      <c r="I37" s="40"/>
      <c r="J37" s="40"/>
      <c r="K37" s="34"/>
      <c r="L37" s="60"/>
      <c r="M37" s="38"/>
      <c r="N37" s="34"/>
      <c r="O37" s="30"/>
    </row>
    <row r="38" spans="2:15" ht="15.75" customHeight="1" x14ac:dyDescent="0.25">
      <c r="B38" s="57"/>
      <c r="C38" s="40" t="s">
        <v>34</v>
      </c>
      <c r="D38" s="40"/>
      <c r="E38" s="40"/>
      <c r="F38" s="40"/>
      <c r="G38" s="40"/>
      <c r="H38" s="40"/>
      <c r="I38" s="40"/>
      <c r="J38" s="40"/>
      <c r="K38" s="34"/>
      <c r="L38" s="60"/>
      <c r="M38" s="38"/>
      <c r="N38" s="34"/>
      <c r="O38" s="30"/>
    </row>
    <row r="39" spans="2:15" ht="15.75" customHeight="1" x14ac:dyDescent="0.25">
      <c r="B39" s="57"/>
      <c r="C39" s="40" t="s">
        <v>72</v>
      </c>
      <c r="D39" s="40"/>
      <c r="E39" s="40"/>
      <c r="F39" s="40"/>
      <c r="G39" s="40"/>
      <c r="H39" s="40"/>
      <c r="I39" s="40"/>
      <c r="J39" s="40"/>
      <c r="K39" s="34"/>
      <c r="L39" s="60"/>
      <c r="M39" s="38"/>
      <c r="N39" s="34"/>
      <c r="O39" s="30"/>
    </row>
    <row r="40" spans="2:15" ht="6.75" customHeight="1" x14ac:dyDescent="0.25">
      <c r="B40" s="67"/>
      <c r="C40" s="68"/>
      <c r="D40" s="68"/>
      <c r="E40" s="68"/>
      <c r="F40" s="68"/>
      <c r="G40" s="68"/>
      <c r="H40" s="68"/>
      <c r="I40" s="68"/>
      <c r="J40" s="68"/>
      <c r="K40" s="68"/>
      <c r="L40" s="68"/>
      <c r="M40" s="68"/>
      <c r="N40" s="69"/>
      <c r="O40" s="30"/>
    </row>
    <row r="41" spans="2:15" ht="6.75" customHeight="1" x14ac:dyDescent="0.25">
      <c r="B41" s="70"/>
      <c r="C41" s="71"/>
      <c r="D41" s="71"/>
      <c r="E41" s="71"/>
      <c r="F41" s="71"/>
      <c r="G41" s="71"/>
      <c r="H41" s="71"/>
      <c r="I41" s="71"/>
      <c r="J41" s="71"/>
      <c r="K41" s="71"/>
      <c r="L41" s="71"/>
      <c r="M41" s="71"/>
      <c r="N41" s="71"/>
      <c r="O41" s="72"/>
    </row>
    <row r="42" spans="2:15" ht="15.75" customHeight="1" x14ac:dyDescent="0.25">
      <c r="B42" s="73"/>
      <c r="C42" s="74" t="s">
        <v>41</v>
      </c>
      <c r="D42" s="71"/>
      <c r="E42" s="71"/>
      <c r="F42" s="71"/>
      <c r="G42" s="71"/>
      <c r="H42" s="71"/>
      <c r="I42" s="71"/>
      <c r="J42" s="71"/>
      <c r="K42" s="75"/>
      <c r="L42" s="75"/>
      <c r="M42" s="75"/>
      <c r="N42" s="75"/>
      <c r="O42" s="72" t="s">
        <v>28</v>
      </c>
    </row>
    <row r="43" spans="2:15" ht="15.75" customHeight="1" x14ac:dyDescent="0.25">
      <c r="B43" s="73"/>
      <c r="C43" s="71" t="s">
        <v>29</v>
      </c>
      <c r="D43" s="76"/>
      <c r="E43" s="71"/>
      <c r="F43" s="71"/>
      <c r="G43" s="71"/>
      <c r="H43" s="71"/>
      <c r="I43" s="71"/>
      <c r="J43" s="71"/>
      <c r="K43" s="77"/>
      <c r="L43" s="129"/>
      <c r="M43" s="75"/>
      <c r="N43" s="75"/>
      <c r="O43" s="78"/>
    </row>
    <row r="44" spans="2:15" ht="6.75" customHeight="1" x14ac:dyDescent="0.25">
      <c r="B44" s="73"/>
      <c r="C44" s="71"/>
      <c r="D44" s="71"/>
      <c r="E44" s="71"/>
      <c r="F44" s="71"/>
      <c r="G44" s="71"/>
      <c r="H44" s="71"/>
      <c r="I44" s="71"/>
      <c r="J44" s="71"/>
      <c r="K44" s="71"/>
      <c r="L44" s="79"/>
      <c r="M44" s="75"/>
      <c r="N44" s="75"/>
      <c r="O44" s="72"/>
    </row>
    <row r="45" spans="2:15" ht="15.75" customHeight="1" x14ac:dyDescent="0.25">
      <c r="B45" s="73"/>
      <c r="C45" s="249" t="s">
        <v>131</v>
      </c>
      <c r="D45" s="71"/>
      <c r="E45" s="71"/>
      <c r="F45" s="71"/>
      <c r="G45" s="71"/>
      <c r="H45" s="71"/>
      <c r="I45" s="71"/>
      <c r="J45" s="71"/>
      <c r="K45" s="77"/>
      <c r="L45" s="129"/>
      <c r="M45" s="80"/>
      <c r="N45" s="75"/>
      <c r="O45" s="72" t="s">
        <v>39</v>
      </c>
    </row>
    <row r="46" spans="2:15" ht="6.75" customHeight="1" x14ac:dyDescent="0.25">
      <c r="B46" s="73"/>
      <c r="C46" s="71"/>
      <c r="D46" s="71"/>
      <c r="E46" s="71"/>
      <c r="F46" s="71"/>
      <c r="G46" s="71"/>
      <c r="H46" s="71"/>
      <c r="I46" s="71"/>
      <c r="J46" s="71"/>
      <c r="K46" s="71"/>
      <c r="L46" s="79"/>
      <c r="M46" s="75"/>
      <c r="N46" s="75"/>
      <c r="O46" s="72"/>
    </row>
    <row r="47" spans="2:15" ht="15.75" customHeight="1" x14ac:dyDescent="0.25">
      <c r="B47" s="73"/>
      <c r="C47" s="276" t="s">
        <v>121</v>
      </c>
      <c r="D47" s="277"/>
      <c r="E47" s="277"/>
      <c r="F47" s="277"/>
      <c r="G47" s="277"/>
      <c r="H47" s="277"/>
      <c r="I47" s="277"/>
      <c r="J47" s="277"/>
      <c r="K47" s="278"/>
      <c r="L47" s="129"/>
      <c r="M47" s="80"/>
      <c r="N47" s="75"/>
      <c r="O47" s="78"/>
    </row>
    <row r="48" spans="2:15" ht="6.75" customHeight="1" thickBot="1" x14ac:dyDescent="0.3">
      <c r="B48" s="81"/>
      <c r="C48" s="82"/>
      <c r="D48" s="82"/>
      <c r="E48" s="82"/>
      <c r="F48" s="82"/>
      <c r="G48" s="82"/>
      <c r="H48" s="82"/>
      <c r="I48" s="82"/>
      <c r="J48" s="82"/>
      <c r="K48" s="82"/>
      <c r="L48" s="83"/>
      <c r="M48" s="83"/>
      <c r="N48" s="84"/>
      <c r="O48" s="85"/>
    </row>
    <row r="49" spans="12:15" ht="11.1" customHeight="1" x14ac:dyDescent="0.25"/>
    <row r="50" spans="12:15" x14ac:dyDescent="0.25">
      <c r="L50" s="279"/>
      <c r="M50" s="279"/>
      <c r="N50" s="279"/>
      <c r="O50" s="279"/>
    </row>
  </sheetData>
  <sheetProtection algorithmName="SHA-512" hashValue="Yv/1adz+kk61D6Rl2dc3xYHkqjjY4oAboAieo3Qge27N+WcEpO28sHUGDEhCORlR75tDJ8s9fAN406FQrqsT7Q==" saltValue="ovqL2zDp9be0N0c8+TcfQQ==" spinCount="100000" sheet="1" objects="1" scenarios="1"/>
  <mergeCells count="6">
    <mergeCell ref="O3:O9"/>
    <mergeCell ref="C47:K47"/>
    <mergeCell ref="L50:O50"/>
    <mergeCell ref="G8:M8"/>
    <mergeCell ref="G10:M10"/>
    <mergeCell ref="I20:M21"/>
  </mergeCells>
  <dataValidations disablePrompts="1" count="4">
    <dataValidation type="whole" allowBlank="1" showInputMessage="1" showErrorMessage="1" errorTitle="Tierplatzzahl maximal"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9 ein!" sqref="L22">
      <formula1>0</formula1>
      <formula2>9</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 L37:L39">
      <formula1>$Q$25:$Q$27</formula1>
    </dataValidation>
  </dataValidations>
  <printOptions horizontalCentered="1"/>
  <pageMargins left="0.7" right="0.7" top="0.78740157499999996" bottom="0.78740157499999996" header="0.3" footer="0.3"/>
  <pageSetup paperSize="9" scale="84" orientation="portrait" r:id="rId1"/>
  <headerFooter>
    <oddFooter>&amp;LMinisterium für Ernährung, Ländlichen Raum und Verbraucherschutz&amp;RFAKT II G3.1 - Version 2, 13.03.2023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IU68"/>
  <sheetViews>
    <sheetView showGridLines="0" zoomScaleNormal="100" workbookViewId="0"/>
  </sheetViews>
  <sheetFormatPr baseColWidth="10" defaultColWidth="11.42578125" defaultRowHeight="12.75" x14ac:dyDescent="0.25"/>
  <cols>
    <col min="1" max="1" width="1.5703125" style="21" customWidth="1"/>
    <col min="2" max="2" width="4" style="86" customWidth="1"/>
    <col min="3" max="3" width="6.7109375" style="21" customWidth="1"/>
    <col min="4" max="5" width="6.5703125" style="21" customWidth="1"/>
    <col min="6" max="6" width="10.5703125" style="21" customWidth="1"/>
    <col min="7" max="7" width="7.85546875" style="86" customWidth="1"/>
    <col min="8" max="8" width="12.140625" style="21" customWidth="1"/>
    <col min="9" max="9" width="5.140625" style="21" customWidth="1"/>
    <col min="10" max="10" width="3.28515625" style="21" bestFit="1" customWidth="1"/>
    <col min="11" max="11" width="8.7109375" style="86" bestFit="1" customWidth="1"/>
    <col min="12" max="12" width="10.5703125" style="21" customWidth="1"/>
    <col min="13" max="13" width="5.5703125" style="21" customWidth="1"/>
    <col min="14" max="14" width="1.7109375" style="21" customWidth="1"/>
    <col min="15" max="15" width="14.28515625" style="21" customWidth="1"/>
    <col min="16" max="16" width="2.7109375" style="21" customWidth="1"/>
    <col min="17" max="17" width="7" style="21" hidden="1" customWidth="1"/>
    <col min="18" max="18" width="8.5703125" style="21" bestFit="1" customWidth="1"/>
    <col min="19" max="19" width="3.28515625" style="21" bestFit="1" customWidth="1"/>
    <col min="20" max="21" width="12.5703125" style="21" customWidth="1"/>
    <col min="22" max="16384" width="11.42578125" style="21"/>
  </cols>
  <sheetData>
    <row r="1" spans="1:255" ht="6.75" customHeight="1" thickBot="1" x14ac:dyDescent="0.3">
      <c r="A1" s="20"/>
    </row>
    <row r="2" spans="1:255" ht="6.75" customHeight="1" x14ac:dyDescent="0.25">
      <c r="B2" s="96"/>
      <c r="C2" s="97"/>
      <c r="D2" s="97"/>
      <c r="E2" s="97"/>
      <c r="F2" s="98"/>
      <c r="G2" s="99"/>
      <c r="H2" s="97"/>
      <c r="I2" s="97"/>
      <c r="J2" s="97"/>
      <c r="K2" s="97"/>
      <c r="L2" s="97"/>
      <c r="M2" s="97"/>
      <c r="N2" s="97"/>
      <c r="O2" s="273" t="s">
        <v>27</v>
      </c>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row>
    <row r="3" spans="1:255" ht="15.75" customHeight="1" x14ac:dyDescent="0.25">
      <c r="B3" s="100" t="s">
        <v>94</v>
      </c>
      <c r="C3" s="101"/>
      <c r="D3" s="101"/>
      <c r="E3" s="101"/>
      <c r="F3" s="102"/>
      <c r="G3" s="103"/>
      <c r="H3" s="101"/>
      <c r="I3" s="101"/>
      <c r="J3" s="101"/>
      <c r="K3" s="101"/>
      <c r="L3" s="101"/>
      <c r="M3" s="101"/>
      <c r="N3" s="101"/>
      <c r="O3" s="274"/>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spans="1:255" ht="15.75" customHeight="1" x14ac:dyDescent="0.25">
      <c r="B4" s="104" t="s">
        <v>90</v>
      </c>
      <c r="C4" s="101"/>
      <c r="D4" s="105" t="s">
        <v>136</v>
      </c>
      <c r="E4" s="106"/>
      <c r="F4" s="106"/>
      <c r="G4" s="107"/>
      <c r="H4" s="108"/>
      <c r="I4" s="101"/>
      <c r="J4" s="101"/>
      <c r="K4" s="101"/>
      <c r="L4" s="101"/>
      <c r="M4" s="101"/>
      <c r="N4" s="101"/>
      <c r="O4" s="274"/>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row>
    <row r="5" spans="1:255" ht="6.75" customHeight="1" x14ac:dyDescent="0.25">
      <c r="B5" s="109"/>
      <c r="C5" s="101"/>
      <c r="D5" s="101"/>
      <c r="E5" s="101"/>
      <c r="F5" s="102"/>
      <c r="G5" s="103"/>
      <c r="H5" s="101"/>
      <c r="I5" s="101"/>
      <c r="J5" s="101"/>
      <c r="K5" s="101"/>
      <c r="L5" s="101"/>
      <c r="M5" s="101"/>
      <c r="N5" s="101"/>
      <c r="O5" s="274"/>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row>
    <row r="6" spans="1:255" ht="6.75" customHeight="1" x14ac:dyDescent="0.25">
      <c r="B6" s="87"/>
      <c r="C6" s="23"/>
      <c r="D6" s="23"/>
      <c r="E6" s="23"/>
      <c r="F6" s="91"/>
      <c r="G6" s="34"/>
      <c r="H6" s="92"/>
      <c r="I6" s="92"/>
      <c r="J6" s="92"/>
      <c r="K6" s="92"/>
      <c r="L6" s="92"/>
      <c r="M6" s="92"/>
      <c r="N6" s="23"/>
      <c r="O6" s="274"/>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row>
    <row r="7" spans="1:255" ht="15.75" customHeight="1" x14ac:dyDescent="0.25">
      <c r="B7" s="87" t="s">
        <v>40</v>
      </c>
      <c r="C7" s="23"/>
      <c r="D7" s="23"/>
      <c r="E7" s="23"/>
      <c r="F7" s="24" t="s">
        <v>36</v>
      </c>
      <c r="G7" s="280"/>
      <c r="H7" s="280"/>
      <c r="I7" s="280"/>
      <c r="J7" s="280"/>
      <c r="K7" s="280"/>
      <c r="L7" s="280"/>
      <c r="M7" s="280"/>
      <c r="N7" s="23"/>
      <c r="O7" s="274"/>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row>
    <row r="8" spans="1:255" ht="6.75" customHeight="1" x14ac:dyDescent="0.25">
      <c r="B8" s="25"/>
      <c r="C8" s="23"/>
      <c r="D8" s="23"/>
      <c r="E8" s="23"/>
      <c r="F8" s="26"/>
      <c r="G8" s="26"/>
      <c r="H8" s="26"/>
      <c r="I8" s="26"/>
      <c r="J8" s="26"/>
      <c r="K8" s="26"/>
      <c r="L8" s="26"/>
      <c r="M8" s="26"/>
      <c r="N8" s="27"/>
      <c r="O8" s="275"/>
    </row>
    <row r="9" spans="1:255" ht="15.75" customHeight="1" x14ac:dyDescent="0.25">
      <c r="B9" s="25" t="s">
        <v>91</v>
      </c>
      <c r="C9" s="28"/>
      <c r="D9" s="29">
        <v>1</v>
      </c>
      <c r="E9" s="23"/>
      <c r="F9" s="24" t="s">
        <v>37</v>
      </c>
      <c r="G9" s="281"/>
      <c r="H9" s="281"/>
      <c r="I9" s="281"/>
      <c r="J9" s="281"/>
      <c r="K9" s="281"/>
      <c r="L9" s="281"/>
      <c r="M9" s="281"/>
      <c r="N9" s="27"/>
      <c r="O9" s="30"/>
    </row>
    <row r="10" spans="1:255" ht="6.75" customHeight="1" x14ac:dyDescent="0.25">
      <c r="B10" s="25"/>
      <c r="C10" s="23"/>
      <c r="D10" s="23"/>
      <c r="E10" s="23"/>
      <c r="F10" s="26"/>
      <c r="G10" s="26"/>
      <c r="H10" s="26"/>
      <c r="I10" s="26"/>
      <c r="J10" s="26"/>
      <c r="K10" s="26"/>
      <c r="L10" s="26"/>
      <c r="M10" s="26"/>
      <c r="N10" s="27"/>
      <c r="O10" s="30"/>
    </row>
    <row r="11" spans="1:255" ht="15.75" customHeight="1" x14ac:dyDescent="0.25">
      <c r="B11" s="31" t="s">
        <v>100</v>
      </c>
      <c r="C11" s="23"/>
      <c r="D11" s="23"/>
      <c r="E11" s="23"/>
      <c r="F11" s="26"/>
      <c r="G11" s="26"/>
      <c r="H11" s="26"/>
      <c r="I11" s="26"/>
      <c r="J11" s="26"/>
      <c r="K11" s="26"/>
      <c r="L11" s="26"/>
      <c r="M11" s="26"/>
      <c r="N11" s="27"/>
      <c r="O11" s="30"/>
    </row>
    <row r="12" spans="1:255" ht="15.75" customHeight="1" x14ac:dyDescent="0.25">
      <c r="B12" s="25"/>
      <c r="C12" s="23"/>
      <c r="D12" s="23"/>
      <c r="E12" s="23"/>
      <c r="F12" s="26"/>
      <c r="G12" s="26"/>
      <c r="H12" s="26"/>
      <c r="I12" s="26"/>
      <c r="J12" s="26"/>
      <c r="K12" s="26"/>
      <c r="L12" s="26"/>
      <c r="M12" s="26"/>
      <c r="N12" s="27"/>
      <c r="O12" s="30"/>
      <c r="R12" s="90"/>
    </row>
    <row r="13" spans="1:255" ht="15.75" customHeight="1" x14ac:dyDescent="0.25">
      <c r="B13" s="32" t="s">
        <v>20</v>
      </c>
      <c r="C13" s="33" t="s">
        <v>8</v>
      </c>
      <c r="D13" s="34"/>
      <c r="E13" s="34"/>
      <c r="F13" s="34"/>
      <c r="G13" s="35"/>
      <c r="H13" s="37"/>
      <c r="I13" s="37"/>
      <c r="J13" s="37"/>
      <c r="K13" s="38"/>
      <c r="L13" s="34"/>
      <c r="M13" s="34"/>
      <c r="N13" s="34"/>
      <c r="O13" s="30"/>
      <c r="Q13" s="34"/>
      <c r="R13" s="34"/>
    </row>
    <row r="14" spans="1:255" ht="15.75" customHeight="1" x14ac:dyDescent="0.25">
      <c r="B14" s="32"/>
      <c r="C14" s="39" t="s">
        <v>101</v>
      </c>
      <c r="D14" s="40"/>
      <c r="E14" s="34"/>
      <c r="F14" s="34"/>
      <c r="G14" s="35"/>
      <c r="H14" s="37"/>
      <c r="I14" s="37"/>
      <c r="J14" s="37"/>
      <c r="K14" s="38"/>
      <c r="L14" s="47">
        <f>L15+L16</f>
        <v>0</v>
      </c>
      <c r="M14" s="42" t="s">
        <v>38</v>
      </c>
      <c r="N14" s="34"/>
      <c r="O14" s="30"/>
      <c r="Q14" s="34"/>
      <c r="R14" s="43"/>
    </row>
    <row r="15" spans="1:255" ht="15.75" customHeight="1" x14ac:dyDescent="0.2">
      <c r="B15" s="32"/>
      <c r="C15" s="39" t="s">
        <v>96</v>
      </c>
      <c r="D15" s="40"/>
      <c r="E15" s="34"/>
      <c r="F15" s="34"/>
      <c r="G15" s="35"/>
      <c r="H15" s="6"/>
      <c r="I15" s="37"/>
      <c r="J15" s="37"/>
      <c r="K15" s="38"/>
      <c r="L15" s="41"/>
      <c r="M15" s="95" t="s">
        <v>95</v>
      </c>
      <c r="N15" s="34"/>
      <c r="O15" s="30"/>
      <c r="Q15" s="34"/>
      <c r="R15" s="43"/>
    </row>
    <row r="16" spans="1:255" ht="15.75" customHeight="1" x14ac:dyDescent="0.25">
      <c r="B16" s="32"/>
      <c r="C16" s="39" t="s">
        <v>30</v>
      </c>
      <c r="D16" s="40"/>
      <c r="E16" s="34"/>
      <c r="F16" s="34"/>
      <c r="G16" s="35"/>
      <c r="H16" s="37"/>
      <c r="I16" s="37"/>
      <c r="J16" s="37"/>
      <c r="K16" s="38"/>
      <c r="L16" s="41"/>
      <c r="M16" s="95" t="s">
        <v>95</v>
      </c>
      <c r="N16" s="34"/>
      <c r="O16" s="30"/>
      <c r="Q16" s="34"/>
      <c r="R16" s="43"/>
    </row>
    <row r="17" spans="2:20" ht="15.75" customHeight="1" x14ac:dyDescent="0.25">
      <c r="B17" s="32"/>
      <c r="C17" s="39"/>
      <c r="D17" s="40" t="s">
        <v>31</v>
      </c>
      <c r="E17" s="34"/>
      <c r="F17" s="34"/>
      <c r="G17" s="35"/>
      <c r="H17" s="37"/>
      <c r="I17" s="37"/>
      <c r="J17" s="37"/>
      <c r="K17" s="38"/>
      <c r="L17" s="47" t="str">
        <f>IF(L14=0,"",L14*20%)</f>
        <v/>
      </c>
      <c r="M17" s="95" t="s">
        <v>95</v>
      </c>
      <c r="N17" s="34"/>
      <c r="O17" s="30"/>
      <c r="Q17" s="34"/>
      <c r="R17" s="43"/>
    </row>
    <row r="18" spans="2:20" ht="33" x14ac:dyDescent="0.25">
      <c r="B18" s="32"/>
      <c r="C18" s="39"/>
      <c r="D18" s="257" t="s">
        <v>122</v>
      </c>
      <c r="E18" s="34"/>
      <c r="F18" s="34"/>
      <c r="G18" s="35"/>
      <c r="H18" s="37"/>
      <c r="I18" s="37"/>
      <c r="J18" s="37"/>
      <c r="K18" s="38"/>
      <c r="L18" s="258">
        <f>IF(L16&lt;L17,0,1)</f>
        <v>1</v>
      </c>
      <c r="M18" s="259" t="s">
        <v>123</v>
      </c>
      <c r="N18" s="34"/>
      <c r="O18" s="30"/>
      <c r="Q18" s="34"/>
      <c r="R18" s="43"/>
    </row>
    <row r="19" spans="2:20" ht="38.25" customHeight="1" x14ac:dyDescent="0.25">
      <c r="B19" s="32"/>
      <c r="C19" s="283" t="str">
        <f>IF(L18=1,"Anforderungen an die nutzbare Fläche Kaltscharraum erfüllt","Achtung: Die angegebene Kaltscharraumfläche ist kleiner als die aufgrund der Stallgrundfläche rechnerisch ermittelte und benötigte Kaltscharraumfläche. Dies ist nicht zulässig. Bitte überprüfen Sie Ihre Eingaben.")</f>
        <v>Anforderungen an die nutzbare Fläche Kaltscharraum erfüllt</v>
      </c>
      <c r="D19" s="284"/>
      <c r="E19" s="284"/>
      <c r="F19" s="284"/>
      <c r="G19" s="284"/>
      <c r="H19" s="284"/>
      <c r="I19" s="284"/>
      <c r="J19" s="284"/>
      <c r="K19" s="284"/>
      <c r="L19" s="284"/>
      <c r="M19" s="285"/>
      <c r="N19" s="34"/>
      <c r="O19" s="30"/>
      <c r="Q19" s="34"/>
      <c r="R19" s="43"/>
      <c r="T19" s="265"/>
    </row>
    <row r="20" spans="2:20" ht="7.5" customHeight="1" x14ac:dyDescent="0.25">
      <c r="B20" s="32"/>
      <c r="C20" s="39"/>
      <c r="D20" s="40"/>
      <c r="E20" s="34"/>
      <c r="F20" s="34"/>
      <c r="G20" s="35"/>
      <c r="H20" s="37"/>
      <c r="I20" s="37"/>
      <c r="J20" s="37"/>
      <c r="K20" s="37"/>
      <c r="L20" s="37"/>
      <c r="M20" s="37"/>
      <c r="N20" s="37"/>
      <c r="O20" s="30"/>
      <c r="Q20" s="34"/>
      <c r="R20" s="43"/>
    </row>
    <row r="21" spans="2:20" ht="15.75" customHeight="1" x14ac:dyDescent="0.25">
      <c r="B21" s="32"/>
      <c r="C21" s="40" t="s">
        <v>9</v>
      </c>
      <c r="D21" s="40"/>
      <c r="E21" s="34"/>
      <c r="F21" s="34"/>
      <c r="G21" s="35"/>
      <c r="H21" s="37"/>
      <c r="I21" s="37"/>
      <c r="J21" s="37"/>
      <c r="K21" s="38"/>
      <c r="L21" s="44"/>
      <c r="M21" s="42" t="s">
        <v>10</v>
      </c>
      <c r="N21" s="34"/>
      <c r="O21" s="30"/>
      <c r="Q21" s="34"/>
      <c r="R21" s="34"/>
      <c r="S21" s="34"/>
    </row>
    <row r="22" spans="2:20" ht="15.75" customHeight="1" x14ac:dyDescent="0.25">
      <c r="B22" s="32"/>
      <c r="C22" s="45" t="s">
        <v>89</v>
      </c>
      <c r="D22" s="40"/>
      <c r="E22" s="34"/>
      <c r="F22" s="34"/>
      <c r="G22" s="35"/>
      <c r="I22" s="93" t="s">
        <v>92</v>
      </c>
      <c r="J22" s="86">
        <v>25</v>
      </c>
      <c r="K22" s="46" t="s">
        <v>93</v>
      </c>
      <c r="L22" s="47" t="str">
        <f>IF(ISERROR(J22/L21)=TRUE,"",J22/L21)</f>
        <v/>
      </c>
      <c r="M22" s="42" t="s">
        <v>0</v>
      </c>
      <c r="N22" s="34"/>
      <c r="O22" s="30"/>
      <c r="Q22" s="34"/>
      <c r="R22" s="43"/>
      <c r="S22" s="34"/>
    </row>
    <row r="23" spans="2:20" ht="15.75" customHeight="1" x14ac:dyDescent="0.2">
      <c r="B23" s="32"/>
      <c r="C23" s="45" t="s">
        <v>98</v>
      </c>
      <c r="D23" s="40"/>
      <c r="E23" s="34"/>
      <c r="F23" s="34"/>
      <c r="G23" s="35"/>
      <c r="I23" s="93" t="s">
        <v>92</v>
      </c>
      <c r="J23" s="86">
        <v>29</v>
      </c>
      <c r="K23" s="46" t="s">
        <v>93</v>
      </c>
      <c r="L23" s="9" t="str">
        <f>IF(ISERROR(J23/L21)=TRUE,"",J23/L21)</f>
        <v/>
      </c>
      <c r="M23" s="42" t="s">
        <v>0</v>
      </c>
      <c r="N23" s="34"/>
      <c r="O23" s="30"/>
      <c r="Q23" s="34"/>
      <c r="R23" s="43"/>
      <c r="S23" s="34"/>
    </row>
    <row r="24" spans="2:20" ht="15.75" customHeight="1" x14ac:dyDescent="0.25">
      <c r="B24" s="32"/>
      <c r="C24" s="40" t="s">
        <v>51</v>
      </c>
      <c r="D24" s="40"/>
      <c r="E24" s="34"/>
      <c r="F24" s="34"/>
      <c r="G24" s="35"/>
      <c r="I24" s="89" t="s">
        <v>92</v>
      </c>
      <c r="J24" s="86">
        <f>J22</f>
        <v>25</v>
      </c>
      <c r="K24" s="46" t="s">
        <v>93</v>
      </c>
      <c r="L24" s="47" t="str">
        <f>IF(L14=0,"",ROUND(L22*L14,0))</f>
        <v/>
      </c>
      <c r="M24" s="42" t="s">
        <v>0</v>
      </c>
      <c r="N24" s="34"/>
      <c r="O24" s="30"/>
      <c r="Q24" s="34"/>
      <c r="R24" s="43"/>
      <c r="S24" s="34"/>
    </row>
    <row r="25" spans="2:20" ht="15.75" customHeight="1" x14ac:dyDescent="0.25">
      <c r="B25" s="32"/>
      <c r="C25" s="40" t="s">
        <v>99</v>
      </c>
      <c r="D25" s="40"/>
      <c r="E25" s="34"/>
      <c r="F25" s="34"/>
      <c r="G25" s="35"/>
      <c r="I25" s="89" t="s">
        <v>92</v>
      </c>
      <c r="J25" s="86">
        <f>J23</f>
        <v>29</v>
      </c>
      <c r="K25" s="46" t="s">
        <v>93</v>
      </c>
      <c r="L25" s="47" t="str">
        <f>IF(L15=0,"",ROUND(L23*L15,0))</f>
        <v/>
      </c>
      <c r="M25" s="42" t="s">
        <v>0</v>
      </c>
      <c r="N25" s="34"/>
      <c r="O25" s="30"/>
      <c r="Q25" s="34"/>
      <c r="R25" s="43"/>
      <c r="S25" s="34"/>
    </row>
    <row r="26" spans="2:20" ht="15.75" customHeight="1" x14ac:dyDescent="0.25">
      <c r="B26" s="32"/>
      <c r="C26" s="48" t="s">
        <v>67</v>
      </c>
      <c r="D26" s="48"/>
      <c r="E26" s="49"/>
      <c r="F26" s="49"/>
      <c r="G26" s="50"/>
      <c r="H26" s="51"/>
      <c r="I26" s="88"/>
      <c r="J26" s="88"/>
      <c r="K26" s="52"/>
      <c r="L26" s="53"/>
      <c r="M26" s="54" t="s">
        <v>0</v>
      </c>
      <c r="N26" s="34"/>
      <c r="O26" s="30"/>
      <c r="Q26" s="132" t="str">
        <f>IF(L26&gt;L25,"Tierplatzzahl für Stall mit Kaltscharrraum: maximal "&amp;L25&amp;" "&amp;M26&amp;" möglich!","")</f>
        <v/>
      </c>
    </row>
    <row r="27" spans="2:20" ht="15.75" customHeight="1" x14ac:dyDescent="0.25">
      <c r="B27" s="32"/>
      <c r="C27" s="55" t="s">
        <v>97</v>
      </c>
      <c r="D27" s="40"/>
      <c r="E27" s="34"/>
      <c r="F27" s="34"/>
      <c r="G27" s="35"/>
      <c r="H27" s="46"/>
      <c r="I27" s="282" t="str">
        <f>IF(Q26="","",Q26)</f>
        <v/>
      </c>
      <c r="J27" s="282"/>
      <c r="K27" s="282"/>
      <c r="L27" s="282"/>
      <c r="M27" s="282"/>
      <c r="N27" s="34"/>
      <c r="O27" s="30"/>
    </row>
    <row r="28" spans="2:20" ht="9.75" customHeight="1" x14ac:dyDescent="0.25">
      <c r="B28" s="32"/>
      <c r="C28" s="40"/>
      <c r="D28" s="40"/>
      <c r="E28" s="34"/>
      <c r="F28" s="34"/>
      <c r="G28" s="35"/>
      <c r="H28" s="46"/>
      <c r="I28" s="282"/>
      <c r="J28" s="282"/>
      <c r="K28" s="282"/>
      <c r="L28" s="282"/>
      <c r="M28" s="282"/>
      <c r="N28" s="34"/>
      <c r="O28" s="30"/>
    </row>
    <row r="29" spans="2:20" ht="15.75" customHeight="1" x14ac:dyDescent="0.25">
      <c r="B29" s="32"/>
      <c r="C29" s="40" t="s">
        <v>1</v>
      </c>
      <c r="D29" s="40"/>
      <c r="E29" s="34"/>
      <c r="F29" s="34"/>
      <c r="G29" s="35"/>
      <c r="H29" s="37"/>
      <c r="I29" s="37"/>
      <c r="J29" s="37"/>
      <c r="K29" s="38"/>
      <c r="L29" s="56"/>
      <c r="M29" s="135"/>
      <c r="N29" s="34"/>
      <c r="O29" s="30"/>
    </row>
    <row r="30" spans="2:20" ht="15.75" customHeight="1" x14ac:dyDescent="0.25">
      <c r="B30" s="32"/>
      <c r="C30" s="40" t="s">
        <v>87</v>
      </c>
      <c r="D30" s="40"/>
      <c r="E30" s="34"/>
      <c r="F30" s="34"/>
      <c r="G30" s="35"/>
      <c r="H30" s="37"/>
      <c r="I30" s="37"/>
      <c r="J30" s="37"/>
      <c r="K30" s="38"/>
      <c r="L30" s="47" t="str">
        <f>IF(L26=0,"",L26*L29)</f>
        <v/>
      </c>
      <c r="M30" s="42" t="s">
        <v>0</v>
      </c>
      <c r="N30" s="34"/>
      <c r="O30" s="30"/>
    </row>
    <row r="31" spans="2:20" ht="9.75" customHeight="1" x14ac:dyDescent="0.25">
      <c r="B31" s="57"/>
      <c r="C31" s="34"/>
      <c r="D31" s="34"/>
      <c r="E31" s="34"/>
      <c r="F31" s="34"/>
      <c r="G31" s="35"/>
      <c r="H31" s="34"/>
      <c r="I31" s="34"/>
      <c r="J31" s="34"/>
      <c r="K31" s="35"/>
      <c r="L31" s="34"/>
      <c r="M31" s="34"/>
      <c r="N31" s="34"/>
      <c r="O31" s="30"/>
    </row>
    <row r="32" spans="2:20" ht="15.75" customHeight="1" x14ac:dyDescent="0.25">
      <c r="B32" s="58" t="s">
        <v>21</v>
      </c>
      <c r="C32" s="33" t="s">
        <v>69</v>
      </c>
      <c r="D32" s="23"/>
      <c r="E32" s="23"/>
      <c r="F32" s="34"/>
      <c r="G32" s="35"/>
      <c r="H32" s="34"/>
      <c r="I32" s="34"/>
      <c r="J32" s="34"/>
      <c r="K32" s="35"/>
      <c r="L32" s="34"/>
      <c r="M32" s="34"/>
      <c r="N32" s="34"/>
      <c r="O32" s="30"/>
      <c r="Q32" s="59"/>
    </row>
    <row r="33" spans="2:17" ht="15.75" customHeight="1" x14ac:dyDescent="0.25">
      <c r="B33" s="57"/>
      <c r="C33" s="40" t="s">
        <v>32</v>
      </c>
      <c r="D33" s="40"/>
      <c r="E33" s="40"/>
      <c r="F33" s="40"/>
      <c r="G33" s="40"/>
      <c r="H33" s="34"/>
      <c r="I33" s="34"/>
      <c r="J33" s="34"/>
      <c r="K33" s="34"/>
      <c r="L33" s="60"/>
      <c r="M33" s="38"/>
      <c r="N33" s="34"/>
      <c r="O33" s="30"/>
      <c r="Q33" s="61" t="s">
        <v>2</v>
      </c>
    </row>
    <row r="34" spans="2:17" ht="15.75" customHeight="1" x14ac:dyDescent="0.25">
      <c r="B34" s="57"/>
      <c r="C34" s="40" t="s">
        <v>11</v>
      </c>
      <c r="D34" s="40"/>
      <c r="E34" s="40"/>
      <c r="F34" s="40"/>
      <c r="G34" s="40"/>
      <c r="H34" s="34"/>
      <c r="I34" s="34"/>
      <c r="J34" s="34"/>
      <c r="K34" s="34"/>
      <c r="L34" s="60"/>
      <c r="M34" s="38"/>
      <c r="N34" s="34"/>
      <c r="O34" s="30"/>
      <c r="Q34" s="62" t="s">
        <v>3</v>
      </c>
    </row>
    <row r="35" spans="2:17" ht="15.75" customHeight="1" x14ac:dyDescent="0.25">
      <c r="B35" s="57"/>
      <c r="C35" s="40" t="s">
        <v>65</v>
      </c>
      <c r="D35" s="40"/>
      <c r="E35" s="40"/>
      <c r="F35" s="40"/>
      <c r="G35" s="40"/>
      <c r="H35" s="34"/>
      <c r="I35" s="34"/>
      <c r="J35" s="34"/>
      <c r="K35" s="34"/>
      <c r="L35" s="60"/>
      <c r="M35" s="38"/>
      <c r="N35" s="34"/>
      <c r="O35" s="30"/>
    </row>
    <row r="36" spans="2:17" ht="15.75" customHeight="1" x14ac:dyDescent="0.25">
      <c r="B36" s="57"/>
      <c r="C36" s="40" t="s">
        <v>12</v>
      </c>
      <c r="D36" s="40"/>
      <c r="E36" s="40"/>
      <c r="F36" s="40"/>
      <c r="G36" s="40"/>
      <c r="H36" s="34"/>
      <c r="I36" s="34"/>
      <c r="J36" s="34"/>
      <c r="K36" s="34"/>
      <c r="L36" s="60"/>
      <c r="M36" s="38"/>
      <c r="N36" s="34"/>
      <c r="O36" s="30"/>
    </row>
    <row r="37" spans="2:17" ht="15.75" customHeight="1" x14ac:dyDescent="0.25">
      <c r="B37" s="57"/>
      <c r="C37" s="40" t="s">
        <v>33</v>
      </c>
      <c r="D37" s="40"/>
      <c r="E37" s="40"/>
      <c r="F37" s="40"/>
      <c r="G37" s="40"/>
      <c r="H37" s="34"/>
      <c r="I37" s="34"/>
      <c r="J37" s="34"/>
      <c r="K37" s="34"/>
      <c r="L37" s="60"/>
      <c r="M37" s="38"/>
      <c r="N37" s="34"/>
      <c r="O37" s="30"/>
    </row>
    <row r="38" spans="2:17" ht="15.75" customHeight="1" x14ac:dyDescent="0.25">
      <c r="B38" s="57"/>
      <c r="C38" s="40" t="s">
        <v>13</v>
      </c>
      <c r="D38" s="40"/>
      <c r="E38" s="40"/>
      <c r="F38" s="40"/>
      <c r="G38" s="40"/>
      <c r="H38" s="34"/>
      <c r="I38" s="34"/>
      <c r="J38" s="34"/>
      <c r="K38" s="34"/>
      <c r="L38" s="60"/>
      <c r="M38" s="38"/>
      <c r="N38" s="34"/>
      <c r="O38" s="30"/>
    </row>
    <row r="39" spans="2:17" ht="15.75" customHeight="1" x14ac:dyDescent="0.25">
      <c r="B39" s="58"/>
      <c r="C39" s="40" t="s">
        <v>42</v>
      </c>
      <c r="D39" s="40"/>
      <c r="E39" s="40"/>
      <c r="F39" s="40"/>
      <c r="G39" s="40"/>
      <c r="H39" s="34"/>
      <c r="I39" s="34"/>
      <c r="J39" s="34"/>
      <c r="K39" s="34"/>
      <c r="L39" s="63"/>
      <c r="M39" s="35"/>
      <c r="N39" s="34"/>
      <c r="O39" s="30"/>
    </row>
    <row r="40" spans="2:17" ht="15.75" customHeight="1" x14ac:dyDescent="0.25">
      <c r="B40" s="57"/>
      <c r="C40" s="40" t="s">
        <v>43</v>
      </c>
      <c r="D40" s="40"/>
      <c r="E40" s="40"/>
      <c r="F40" s="40"/>
      <c r="G40" s="40"/>
      <c r="H40" s="34"/>
      <c r="I40" s="34"/>
      <c r="J40" s="34"/>
      <c r="K40" s="34"/>
      <c r="L40" s="60"/>
      <c r="M40" s="38"/>
      <c r="N40" s="34"/>
      <c r="O40" s="30"/>
    </row>
    <row r="41" spans="2:17" ht="15.75" customHeight="1" x14ac:dyDescent="0.25">
      <c r="B41" s="57"/>
      <c r="C41" s="40" t="s">
        <v>82</v>
      </c>
      <c r="D41" s="40"/>
      <c r="F41" s="40"/>
      <c r="G41" s="40"/>
      <c r="H41" s="34"/>
      <c r="I41" s="34"/>
      <c r="J41" s="34"/>
      <c r="K41" s="34"/>
      <c r="L41" s="60"/>
      <c r="M41" s="38"/>
      <c r="N41" s="34"/>
      <c r="O41" s="30"/>
    </row>
    <row r="42" spans="2:17" ht="9.75" customHeight="1" x14ac:dyDescent="0.25">
      <c r="B42" s="57"/>
      <c r="C42" s="34"/>
      <c r="D42" s="34"/>
      <c r="E42" s="34"/>
      <c r="F42" s="34"/>
      <c r="G42" s="34"/>
      <c r="H42" s="34"/>
      <c r="I42" s="34"/>
      <c r="J42" s="34"/>
      <c r="K42" s="35"/>
      <c r="L42" s="34"/>
      <c r="M42" s="36"/>
      <c r="N42" s="34"/>
      <c r="O42" s="30"/>
    </row>
    <row r="43" spans="2:17" ht="15.75" customHeight="1" x14ac:dyDescent="0.25">
      <c r="B43" s="58" t="s">
        <v>22</v>
      </c>
      <c r="C43" s="33" t="s">
        <v>4</v>
      </c>
      <c r="D43" s="34"/>
      <c r="E43" s="34"/>
      <c r="F43" s="34"/>
      <c r="G43" s="34"/>
      <c r="H43" s="34"/>
      <c r="I43" s="34"/>
      <c r="J43" s="34"/>
      <c r="K43" s="35"/>
      <c r="L43" s="34"/>
      <c r="M43" s="36"/>
      <c r="N43" s="34"/>
      <c r="O43" s="30"/>
    </row>
    <row r="44" spans="2:17" ht="15.75" customHeight="1" x14ac:dyDescent="0.25">
      <c r="B44" s="57"/>
      <c r="C44" s="40" t="s">
        <v>70</v>
      </c>
      <c r="D44" s="34"/>
      <c r="E44" s="34"/>
      <c r="F44" s="34"/>
      <c r="G44" s="34"/>
      <c r="H44" s="34"/>
      <c r="I44" s="34"/>
      <c r="J44" s="34"/>
      <c r="K44" s="34"/>
      <c r="L44" s="60"/>
      <c r="M44" s="38"/>
      <c r="N44" s="34"/>
      <c r="O44" s="30"/>
    </row>
    <row r="45" spans="2:17" ht="15.75" customHeight="1" x14ac:dyDescent="0.25">
      <c r="B45" s="57"/>
      <c r="C45" s="40" t="s">
        <v>14</v>
      </c>
      <c r="D45" s="34"/>
      <c r="E45" s="34"/>
      <c r="F45" s="34"/>
      <c r="G45" s="34"/>
      <c r="H45" s="34"/>
      <c r="I45" s="34"/>
      <c r="J45" s="34"/>
      <c r="K45" s="34"/>
      <c r="L45" s="60"/>
      <c r="M45" s="38"/>
      <c r="N45" s="34"/>
      <c r="O45" s="30"/>
    </row>
    <row r="46" spans="2:17" ht="9.75" customHeight="1" x14ac:dyDescent="0.25">
      <c r="B46" s="57"/>
      <c r="C46" s="34"/>
      <c r="D46" s="34"/>
      <c r="E46" s="34"/>
      <c r="F46" s="34"/>
      <c r="G46" s="34"/>
      <c r="H46" s="34"/>
      <c r="I46" s="34"/>
      <c r="J46" s="34"/>
      <c r="K46" s="35"/>
      <c r="L46" s="35"/>
      <c r="M46" s="38"/>
      <c r="N46" s="34"/>
      <c r="O46" s="30"/>
    </row>
    <row r="47" spans="2:17" ht="15.75" customHeight="1" x14ac:dyDescent="0.25">
      <c r="B47" s="58" t="s">
        <v>23</v>
      </c>
      <c r="C47" s="33" t="s">
        <v>15</v>
      </c>
      <c r="D47" s="34"/>
      <c r="E47" s="34"/>
      <c r="F47" s="34"/>
      <c r="G47" s="34"/>
      <c r="H47" s="34"/>
      <c r="I47" s="34"/>
      <c r="J47" s="34"/>
      <c r="K47" s="35"/>
      <c r="L47" s="34"/>
      <c r="M47" s="36"/>
      <c r="N47" s="34"/>
      <c r="O47" s="30"/>
    </row>
    <row r="48" spans="2:17" ht="15.75" customHeight="1" x14ac:dyDescent="0.25">
      <c r="B48" s="64"/>
      <c r="C48" s="40" t="s">
        <v>16</v>
      </c>
      <c r="D48" s="34"/>
      <c r="E48" s="34"/>
      <c r="F48" s="34"/>
      <c r="G48" s="34"/>
      <c r="H48" s="34"/>
      <c r="I48" s="34"/>
      <c r="J48" s="34"/>
      <c r="K48" s="34"/>
      <c r="L48" s="60"/>
      <c r="M48" s="38"/>
      <c r="N48" s="34"/>
      <c r="O48" s="30"/>
    </row>
    <row r="49" spans="2:15" ht="15.75" customHeight="1" x14ac:dyDescent="0.25">
      <c r="B49" s="57"/>
      <c r="C49" s="40" t="s">
        <v>17</v>
      </c>
      <c r="D49" s="34"/>
      <c r="E49" s="34"/>
      <c r="F49" s="34"/>
      <c r="G49" s="34"/>
      <c r="H49" s="34"/>
      <c r="I49" s="34"/>
      <c r="J49" s="34"/>
      <c r="K49" s="34"/>
      <c r="L49" s="60"/>
      <c r="M49" s="38"/>
      <c r="N49" s="34"/>
      <c r="O49" s="30"/>
    </row>
    <row r="50" spans="2:15" ht="9.75" customHeight="1" x14ac:dyDescent="0.25">
      <c r="B50" s="57"/>
      <c r="C50" s="40"/>
      <c r="D50" s="34"/>
      <c r="E50" s="34"/>
      <c r="F50" s="34"/>
      <c r="G50" s="34"/>
      <c r="H50" s="34"/>
      <c r="I50" s="34"/>
      <c r="J50" s="34"/>
      <c r="K50" s="34"/>
      <c r="L50" s="65"/>
      <c r="M50" s="38"/>
      <c r="N50" s="34"/>
      <c r="O50" s="30"/>
    </row>
    <row r="51" spans="2:15" ht="15.75" customHeight="1" x14ac:dyDescent="0.25">
      <c r="B51" s="58" t="s">
        <v>24</v>
      </c>
      <c r="C51" s="33" t="s">
        <v>18</v>
      </c>
      <c r="D51" s="34"/>
      <c r="E51" s="34"/>
      <c r="F51" s="34"/>
      <c r="G51" s="34"/>
      <c r="H51" s="34"/>
      <c r="I51" s="34"/>
      <c r="J51" s="34"/>
      <c r="K51" s="34"/>
      <c r="L51" s="66"/>
      <c r="M51" s="38"/>
      <c r="N51" s="34"/>
      <c r="O51" s="30"/>
    </row>
    <row r="52" spans="2:15" ht="15.75" customHeight="1" x14ac:dyDescent="0.25">
      <c r="B52" s="57"/>
      <c r="C52" s="40" t="s">
        <v>19</v>
      </c>
      <c r="D52" s="34"/>
      <c r="E52" s="34"/>
      <c r="F52" s="34"/>
      <c r="G52" s="34"/>
      <c r="H52" s="34"/>
      <c r="I52" s="34"/>
      <c r="J52" s="34"/>
      <c r="K52" s="34"/>
      <c r="L52" s="60"/>
      <c r="M52" s="38"/>
      <c r="N52" s="34"/>
      <c r="O52" s="30"/>
    </row>
    <row r="53" spans="2:15" ht="9.75" customHeight="1" x14ac:dyDescent="0.25">
      <c r="B53" s="57"/>
      <c r="C53" s="40"/>
      <c r="D53" s="34"/>
      <c r="E53" s="34"/>
      <c r="F53" s="34"/>
      <c r="G53" s="34"/>
      <c r="H53" s="34"/>
      <c r="I53" s="34"/>
      <c r="J53" s="34"/>
      <c r="K53" s="34"/>
      <c r="L53" s="65"/>
      <c r="M53" s="38"/>
      <c r="N53" s="34"/>
      <c r="O53" s="30"/>
    </row>
    <row r="54" spans="2:15" ht="15.75" customHeight="1" x14ac:dyDescent="0.25">
      <c r="B54" s="58" t="s">
        <v>25</v>
      </c>
      <c r="C54" s="33" t="s">
        <v>5</v>
      </c>
      <c r="D54" s="34"/>
      <c r="E54" s="34"/>
      <c r="F54" s="34"/>
      <c r="G54" s="34"/>
      <c r="H54" s="34"/>
      <c r="I54" s="34"/>
      <c r="J54" s="34"/>
      <c r="K54" s="34"/>
      <c r="L54" s="34"/>
      <c r="M54" s="36"/>
      <c r="N54" s="34"/>
      <c r="O54" s="30"/>
    </row>
    <row r="55" spans="2:15" ht="15.75" customHeight="1" x14ac:dyDescent="0.25">
      <c r="B55" s="57"/>
      <c r="C55" s="40" t="s">
        <v>6</v>
      </c>
      <c r="D55" s="40"/>
      <c r="E55" s="40"/>
      <c r="F55" s="40"/>
      <c r="G55" s="40"/>
      <c r="H55" s="40"/>
      <c r="I55" s="40"/>
      <c r="J55" s="40"/>
      <c r="K55" s="34"/>
      <c r="L55" s="60"/>
      <c r="M55" s="38"/>
      <c r="N55" s="34"/>
      <c r="O55" s="30"/>
    </row>
    <row r="56" spans="2:15" ht="15.75" customHeight="1" x14ac:dyDescent="0.25">
      <c r="B56" s="57"/>
      <c r="C56" s="40" t="s">
        <v>34</v>
      </c>
      <c r="D56" s="40"/>
      <c r="E56" s="40"/>
      <c r="F56" s="40"/>
      <c r="G56" s="40"/>
      <c r="H56" s="40"/>
      <c r="I56" s="40"/>
      <c r="J56" s="40"/>
      <c r="K56" s="34"/>
      <c r="L56" s="60"/>
      <c r="M56" s="38"/>
      <c r="N56" s="34"/>
      <c r="O56" s="30"/>
    </row>
    <row r="57" spans="2:15" ht="15.75" customHeight="1" x14ac:dyDescent="0.25">
      <c r="B57" s="57"/>
      <c r="C57" s="40" t="s">
        <v>72</v>
      </c>
      <c r="D57" s="40"/>
      <c r="E57" s="40"/>
      <c r="F57" s="40"/>
      <c r="G57" s="40"/>
      <c r="H57" s="40"/>
      <c r="I57" s="40"/>
      <c r="J57" s="40"/>
      <c r="K57" s="34"/>
      <c r="L57" s="60"/>
      <c r="M57" s="38"/>
      <c r="N57" s="34"/>
      <c r="O57" s="30"/>
    </row>
    <row r="58" spans="2:15" ht="6.75" customHeight="1" x14ac:dyDescent="0.25">
      <c r="B58" s="67"/>
      <c r="C58" s="68"/>
      <c r="D58" s="68"/>
      <c r="E58" s="68"/>
      <c r="F58" s="68"/>
      <c r="G58" s="68"/>
      <c r="H58" s="68"/>
      <c r="I58" s="68"/>
      <c r="J58" s="68"/>
      <c r="K58" s="68"/>
      <c r="L58" s="68"/>
      <c r="M58" s="68"/>
      <c r="N58" s="69"/>
      <c r="O58" s="30"/>
    </row>
    <row r="59" spans="2:15" ht="6.75" customHeight="1" x14ac:dyDescent="0.25">
      <c r="B59" s="70"/>
      <c r="C59" s="71"/>
      <c r="D59" s="71"/>
      <c r="E59" s="71"/>
      <c r="F59" s="71"/>
      <c r="G59" s="71"/>
      <c r="H59" s="71"/>
      <c r="I59" s="71"/>
      <c r="J59" s="71"/>
      <c r="K59" s="71"/>
      <c r="L59" s="71"/>
      <c r="M59" s="71"/>
      <c r="N59" s="71"/>
      <c r="O59" s="72"/>
    </row>
    <row r="60" spans="2:15" ht="15.75" customHeight="1" x14ac:dyDescent="0.25">
      <c r="B60" s="73"/>
      <c r="C60" s="74" t="s">
        <v>41</v>
      </c>
      <c r="D60" s="71"/>
      <c r="E60" s="71"/>
      <c r="F60" s="71"/>
      <c r="G60" s="71"/>
      <c r="H60" s="71"/>
      <c r="I60" s="71"/>
      <c r="J60" s="71"/>
      <c r="K60" s="75"/>
      <c r="L60" s="75"/>
      <c r="M60" s="75"/>
      <c r="N60" s="75"/>
      <c r="O60" s="72" t="s">
        <v>28</v>
      </c>
    </row>
    <row r="61" spans="2:15" ht="15.75" customHeight="1" x14ac:dyDescent="0.25">
      <c r="B61" s="73"/>
      <c r="C61" s="249" t="s">
        <v>29</v>
      </c>
      <c r="D61" s="76"/>
      <c r="E61" s="71"/>
      <c r="F61" s="71"/>
      <c r="G61" s="71"/>
      <c r="H61" s="71"/>
      <c r="I61" s="71"/>
      <c r="J61" s="71"/>
      <c r="K61" s="77"/>
      <c r="L61" s="129"/>
      <c r="M61" s="75"/>
      <c r="N61" s="75"/>
      <c r="O61" s="78"/>
    </row>
    <row r="62" spans="2:15" ht="6.75" customHeight="1" x14ac:dyDescent="0.25">
      <c r="B62" s="73"/>
      <c r="C62" s="71"/>
      <c r="D62" s="71"/>
      <c r="E62" s="71"/>
      <c r="F62" s="71"/>
      <c r="G62" s="71"/>
      <c r="H62" s="71"/>
      <c r="I62" s="71"/>
      <c r="J62" s="71"/>
      <c r="K62" s="71"/>
      <c r="L62" s="79"/>
      <c r="M62" s="75"/>
      <c r="N62" s="75"/>
      <c r="O62" s="72"/>
    </row>
    <row r="63" spans="2:15" ht="15.75" customHeight="1" x14ac:dyDescent="0.25">
      <c r="B63" s="73"/>
      <c r="C63" s="249" t="s">
        <v>131</v>
      </c>
      <c r="D63" s="71"/>
      <c r="E63" s="71"/>
      <c r="F63" s="71"/>
      <c r="G63" s="71"/>
      <c r="H63" s="71"/>
      <c r="I63" s="71"/>
      <c r="J63" s="71"/>
      <c r="K63" s="77"/>
      <c r="L63" s="129"/>
      <c r="M63" s="80"/>
      <c r="N63" s="75"/>
      <c r="O63" s="72" t="s">
        <v>39</v>
      </c>
    </row>
    <row r="64" spans="2:15" ht="6.75" customHeight="1" x14ac:dyDescent="0.25">
      <c r="B64" s="73"/>
      <c r="C64" s="71"/>
      <c r="D64" s="71"/>
      <c r="E64" s="71"/>
      <c r="F64" s="71"/>
      <c r="G64" s="71"/>
      <c r="H64" s="71"/>
      <c r="I64" s="71"/>
      <c r="J64" s="71"/>
      <c r="K64" s="71"/>
      <c r="L64" s="79"/>
      <c r="M64" s="75"/>
      <c r="N64" s="75"/>
      <c r="O64" s="72"/>
    </row>
    <row r="65" spans="2:16" ht="15.75" customHeight="1" x14ac:dyDescent="0.25">
      <c r="B65" s="73"/>
      <c r="C65" s="276" t="s">
        <v>121</v>
      </c>
      <c r="D65" s="277"/>
      <c r="E65" s="277"/>
      <c r="F65" s="277"/>
      <c r="G65" s="277"/>
      <c r="H65" s="277"/>
      <c r="I65" s="277"/>
      <c r="J65" s="277"/>
      <c r="K65" s="278"/>
      <c r="L65" s="129"/>
      <c r="M65" s="80"/>
      <c r="N65" s="75"/>
      <c r="O65" s="78"/>
    </row>
    <row r="66" spans="2:16" ht="6.75" customHeight="1" thickBot="1" x14ac:dyDescent="0.3">
      <c r="B66" s="81"/>
      <c r="C66" s="82"/>
      <c r="D66" s="82"/>
      <c r="E66" s="82"/>
      <c r="F66" s="82"/>
      <c r="G66" s="82"/>
      <c r="H66" s="82"/>
      <c r="I66" s="82"/>
      <c r="J66" s="82"/>
      <c r="K66" s="82"/>
      <c r="L66" s="83"/>
      <c r="M66" s="83"/>
      <c r="N66" s="84"/>
      <c r="O66" s="85"/>
    </row>
    <row r="67" spans="2:16" ht="11.1" customHeight="1" x14ac:dyDescent="0.25">
      <c r="P67" s="20"/>
    </row>
    <row r="68" spans="2:16" x14ac:dyDescent="0.25">
      <c r="L68" s="279"/>
      <c r="M68" s="279"/>
      <c r="N68" s="279"/>
      <c r="O68" s="279"/>
    </row>
  </sheetData>
  <sheetProtection algorithmName="SHA-512" hashValue="2wGWk3TYuSSf5knNn5f2vflcIma0wxdUqB146szWl804PEpzL1Gx2oUKOoBg7+mLhpokKUGF1rEqNNkfW47NJQ==" saltValue="2CRhUYrhjYb49hLlAp1pIA==" spinCount="100000" sheet="1" objects="1" scenarios="1"/>
  <mergeCells count="7">
    <mergeCell ref="O2:O8"/>
    <mergeCell ref="G7:M7"/>
    <mergeCell ref="G9:M9"/>
    <mergeCell ref="C65:K65"/>
    <mergeCell ref="L68:O68"/>
    <mergeCell ref="I27:M28"/>
    <mergeCell ref="C19:M19"/>
  </mergeCells>
  <conditionalFormatting sqref="L18">
    <cfRule type="colorScale" priority="2">
      <colorScale>
        <cfvo type="num" val="0"/>
        <cfvo type="num" val="1"/>
        <color rgb="FFFF0000"/>
        <color rgb="FF99FF33"/>
      </colorScale>
    </cfRule>
  </conditionalFormatting>
  <dataValidations disablePrompts="1" count="4">
    <dataValidation type="list" allowBlank="1" showInputMessage="1" showErrorMessage="1" error="Bitte aus Liste auswählen!" sqref="L33:L38 L55:L57 L52 L48:L49 L44:L45 L40:L41">
      <formula1>$Q$32:$Q$34</formula1>
    </dataValidation>
    <dataValidation type="whole" allowBlank="1" showInputMessage="1" showErrorMessage="1" errorTitle="Tierplatzzahl tatsächlich" error="Tierplatzzahl für Stall mit Kaltscharrraum maximal möglich: siehe Hinweis" sqref="L26">
      <formula1>0</formula1>
      <formula2>L25</formula2>
    </dataValidation>
    <dataValidation type="decimal" allowBlank="1" showInputMessage="1" showErrorMessage="1" errorTitle="Umtriebe im Kalenderjahr" error="Bitte geben Sie einen Wert zwischen 0 und 9 ein!" sqref="L29">
      <formula1>0</formula1>
      <formula2>9</formula2>
    </dataValidation>
    <dataValidation type="decimal" allowBlank="1" showInputMessage="1" showErrorMessage="1" errorTitle="Angestrebtes Gewicht/Tier" error="Es sind maximal 4,0 kg je Tier in der Endmast zulässig!" sqref="L21">
      <formula1>0</formula1>
      <formula2>4</formula2>
    </dataValidation>
  </dataValidations>
  <printOptions horizontalCentered="1"/>
  <pageMargins left="0.7" right="0.7" top="0.78740157499999996" bottom="0.78740157499999996" header="0.3" footer="0.3"/>
  <pageSetup paperSize="9" scale="80" orientation="portrait" r:id="rId1"/>
  <headerFooter>
    <oddFooter>&amp;LMinisterium für Ernährung, Ländlichen Raum und Verbraucherschutz&amp;RFAKT II G3.1 - Version 2, 13.03.2023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
  <sheetViews>
    <sheetView showGridLines="0" zoomScaleNormal="100" zoomScaleSheetLayoutView="100" workbookViewId="0"/>
  </sheetViews>
  <sheetFormatPr baseColWidth="10" defaultRowHeight="15" x14ac:dyDescent="0.25"/>
  <cols>
    <col min="1" max="1" width="16.5703125" customWidth="1"/>
    <col min="9" max="9" width="11.42578125" customWidth="1"/>
    <col min="10" max="10" width="4" customWidth="1"/>
  </cols>
  <sheetData>
    <row r="1" spans="2:2" ht="18" x14ac:dyDescent="0.25">
      <c r="B1" s="4" t="s">
        <v>139</v>
      </c>
    </row>
  </sheetData>
  <sheetProtection algorithmName="SHA-512" hashValue="hb72NVGLfwQE+PtPKhKC9NDchb28fDOYuzvOK+BlfXo1q388xwFhb/2LR8PatGWrz7LbS1JU7AQNuvLy3ulWSA==" saltValue="foPaPOVFzDFnWuP3taQIIQ==" spinCount="100000" sheet="1" objects="1" scenarios="1"/>
  <printOptions horizontalCentered="1"/>
  <pageMargins left="0.7" right="0.7" top="0.78740157499999996" bottom="0.78740157499999996" header="0.3" footer="0.3"/>
  <pageSetup paperSize="9" scale="91" orientation="portrait" r:id="rId1"/>
  <headerFooter>
    <oddFooter>&amp;LMinisterium für Ernährung, Ländlichen Raum und Verbraucherschutz&amp;RFAKT II G3.1 - Version 2, 13.03.2023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IU54"/>
  <sheetViews>
    <sheetView showGridLines="0" zoomScaleNormal="100" zoomScaleSheetLayoutView="115" workbookViewId="0"/>
  </sheetViews>
  <sheetFormatPr baseColWidth="10" defaultColWidth="11.42578125" defaultRowHeight="12.75" x14ac:dyDescent="0.25"/>
  <cols>
    <col min="1" max="1" width="1.5703125" style="21" customWidth="1"/>
    <col min="2" max="2" width="4" style="86" customWidth="1"/>
    <col min="3" max="3" width="6.7109375" style="21" customWidth="1"/>
    <col min="4" max="5" width="6.5703125" style="21" customWidth="1"/>
    <col min="6" max="6" width="10.5703125" style="21" customWidth="1"/>
    <col min="7" max="7" width="7.85546875" style="86" customWidth="1"/>
    <col min="8" max="8" width="12.140625" style="21" customWidth="1"/>
    <col min="9" max="9" width="5.140625" style="21" customWidth="1"/>
    <col min="10" max="10" width="3.28515625" style="21" bestFit="1" customWidth="1"/>
    <col min="11" max="11" width="8.7109375" style="86" bestFit="1" customWidth="1"/>
    <col min="12" max="12" width="10.5703125" style="21" customWidth="1"/>
    <col min="13" max="13" width="5.5703125" style="21" customWidth="1"/>
    <col min="14" max="14" width="1.7109375" style="21" customWidth="1"/>
    <col min="15" max="15" width="14.28515625" style="21" customWidth="1"/>
    <col min="16" max="16" width="2.7109375" style="21" customWidth="1"/>
    <col min="17" max="17" width="7" style="21" hidden="1" customWidth="1"/>
    <col min="18" max="18" width="8.5703125" style="21" bestFit="1" customWidth="1"/>
    <col min="19" max="19" width="3.28515625" style="21" bestFit="1" customWidth="1"/>
    <col min="20" max="21" width="12.5703125" style="21" customWidth="1"/>
    <col min="22" max="16384" width="11.42578125" style="21"/>
  </cols>
  <sheetData>
    <row r="1" spans="1:255" ht="15" customHeight="1" x14ac:dyDescent="0.25">
      <c r="A1" s="20"/>
      <c r="B1" s="17" t="str">
        <f>"Hinweis: Beim Mobilstall ist die Stallinnenfläche gleich der Stallgrundfläche (d.h. ein KSR wird nicht berücksichtigt)"</f>
        <v>Hinweis: Beim Mobilstall ist die Stallinnenfläche gleich der Stallgrundfläche (d.h. ein KSR wird nicht berücksichtigt)</v>
      </c>
    </row>
    <row r="2" spans="1:255" ht="6.75" customHeight="1" thickBot="1" x14ac:dyDescent="0.3"/>
    <row r="3" spans="1:255" ht="6.75" customHeight="1" x14ac:dyDescent="0.25">
      <c r="A3" s="20"/>
      <c r="B3" s="110"/>
      <c r="C3" s="111"/>
      <c r="D3" s="111"/>
      <c r="E3" s="111"/>
      <c r="F3" s="112"/>
      <c r="G3" s="113"/>
      <c r="H3" s="111"/>
      <c r="I3" s="111"/>
      <c r="J3" s="111"/>
      <c r="K3" s="111"/>
      <c r="L3" s="111"/>
      <c r="M3" s="111"/>
      <c r="N3" s="111"/>
      <c r="O3" s="273" t="s">
        <v>27</v>
      </c>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spans="1:255" ht="15.75" customHeight="1" x14ac:dyDescent="0.25">
      <c r="B4" s="114" t="s">
        <v>94</v>
      </c>
      <c r="C4" s="115"/>
      <c r="D4" s="115"/>
      <c r="E4" s="115"/>
      <c r="F4" s="116"/>
      <c r="G4" s="117"/>
      <c r="H4" s="115"/>
      <c r="I4" s="115"/>
      <c r="J4" s="115"/>
      <c r="K4" s="115"/>
      <c r="L4" s="115"/>
      <c r="M4" s="115"/>
      <c r="N4" s="115"/>
      <c r="O4" s="274"/>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row>
    <row r="5" spans="1:255" ht="15.75" customHeight="1" x14ac:dyDescent="0.25">
      <c r="B5" s="118" t="s">
        <v>90</v>
      </c>
      <c r="C5" s="115"/>
      <c r="D5" s="119" t="s">
        <v>137</v>
      </c>
      <c r="E5" s="120"/>
      <c r="F5" s="120"/>
      <c r="G5" s="121"/>
      <c r="H5" s="122"/>
      <c r="I5" s="115"/>
      <c r="J5" s="115"/>
      <c r="K5" s="115"/>
      <c r="L5" s="115"/>
      <c r="M5" s="115"/>
      <c r="N5" s="115"/>
      <c r="O5" s="274"/>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row>
    <row r="6" spans="1:255" ht="6.75" customHeight="1" x14ac:dyDescent="0.25">
      <c r="B6" s="123"/>
      <c r="C6" s="115"/>
      <c r="D6" s="115"/>
      <c r="E6" s="115"/>
      <c r="F6" s="116"/>
      <c r="G6" s="117"/>
      <c r="H6" s="115"/>
      <c r="I6" s="115"/>
      <c r="J6" s="115"/>
      <c r="K6" s="115"/>
      <c r="L6" s="115"/>
      <c r="M6" s="115"/>
      <c r="N6" s="115"/>
      <c r="O6" s="274"/>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row>
    <row r="7" spans="1:255" ht="6.75" customHeight="1" x14ac:dyDescent="0.25">
      <c r="B7" s="87"/>
      <c r="C7" s="23"/>
      <c r="D7" s="23"/>
      <c r="E7" s="23"/>
      <c r="F7" s="91"/>
      <c r="G7" s="34"/>
      <c r="H7" s="92"/>
      <c r="I7" s="92"/>
      <c r="J7" s="92"/>
      <c r="K7" s="92"/>
      <c r="L7" s="92"/>
      <c r="M7" s="92"/>
      <c r="N7" s="23"/>
      <c r="O7" s="274"/>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row>
    <row r="8" spans="1:255" ht="15.75" customHeight="1" x14ac:dyDescent="0.25">
      <c r="B8" s="87" t="s">
        <v>40</v>
      </c>
      <c r="C8" s="23"/>
      <c r="D8" s="23"/>
      <c r="E8" s="23"/>
      <c r="F8" s="24" t="s">
        <v>36</v>
      </c>
      <c r="G8" s="280"/>
      <c r="H8" s="280"/>
      <c r="I8" s="280"/>
      <c r="J8" s="280"/>
      <c r="K8" s="280"/>
      <c r="L8" s="280"/>
      <c r="M8" s="280"/>
      <c r="N8" s="23"/>
      <c r="O8" s="274"/>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row>
    <row r="9" spans="1:255" ht="6.75" customHeight="1" x14ac:dyDescent="0.25">
      <c r="B9" s="25"/>
      <c r="C9" s="23"/>
      <c r="D9" s="23"/>
      <c r="E9" s="23"/>
      <c r="F9" s="26"/>
      <c r="G9" s="26"/>
      <c r="H9" s="26"/>
      <c r="I9" s="26"/>
      <c r="J9" s="26"/>
      <c r="K9" s="26"/>
      <c r="L9" s="26"/>
      <c r="M9" s="26"/>
      <c r="N9" s="27"/>
      <c r="O9" s="275"/>
    </row>
    <row r="10" spans="1:255" ht="15.75" customHeight="1" x14ac:dyDescent="0.25">
      <c r="B10" s="25" t="s">
        <v>91</v>
      </c>
      <c r="C10" s="28"/>
      <c r="D10" s="29">
        <v>1</v>
      </c>
      <c r="E10" s="23"/>
      <c r="F10" s="24" t="s">
        <v>37</v>
      </c>
      <c r="G10" s="281"/>
      <c r="H10" s="281"/>
      <c r="I10" s="281"/>
      <c r="J10" s="281"/>
      <c r="K10" s="281"/>
      <c r="L10" s="281"/>
      <c r="M10" s="281"/>
      <c r="N10" s="27"/>
      <c r="O10" s="30"/>
    </row>
    <row r="11" spans="1:255" ht="6.75" customHeight="1" x14ac:dyDescent="0.25">
      <c r="B11" s="25"/>
      <c r="C11" s="23"/>
      <c r="D11" s="23"/>
      <c r="E11" s="23"/>
      <c r="F11" s="26"/>
      <c r="G11" s="26"/>
      <c r="H11" s="26"/>
      <c r="I11" s="26"/>
      <c r="J11" s="26"/>
      <c r="K11" s="26"/>
      <c r="L11" s="26"/>
      <c r="M11" s="26"/>
      <c r="N11" s="27"/>
      <c r="O11" s="30"/>
    </row>
    <row r="12" spans="1:255" ht="15.75" customHeight="1" x14ac:dyDescent="0.25">
      <c r="B12" s="31" t="s">
        <v>100</v>
      </c>
      <c r="C12" s="23"/>
      <c r="D12" s="23"/>
      <c r="E12" s="23"/>
      <c r="F12" s="26"/>
      <c r="G12" s="26"/>
      <c r="H12" s="26"/>
      <c r="I12" s="26"/>
      <c r="J12" s="26"/>
      <c r="K12" s="26"/>
      <c r="L12" s="26"/>
      <c r="M12" s="26"/>
      <c r="N12" s="27"/>
      <c r="O12" s="30"/>
    </row>
    <row r="13" spans="1:255" ht="15.75" customHeight="1" x14ac:dyDescent="0.25">
      <c r="B13" s="25"/>
      <c r="C13" s="23"/>
      <c r="D13" s="23"/>
      <c r="E13" s="23"/>
      <c r="F13" s="26"/>
      <c r="G13" s="26"/>
      <c r="H13" s="26"/>
      <c r="I13" s="26"/>
      <c r="J13" s="26"/>
      <c r="K13" s="26"/>
      <c r="L13" s="26"/>
      <c r="M13" s="26"/>
      <c r="N13" s="27"/>
      <c r="O13" s="30"/>
      <c r="R13" s="90"/>
    </row>
    <row r="14" spans="1:255" ht="15.75" customHeight="1" x14ac:dyDescent="0.25">
      <c r="B14" s="32" t="s">
        <v>20</v>
      </c>
      <c r="C14" s="33" t="s">
        <v>8</v>
      </c>
      <c r="D14" s="34"/>
      <c r="E14" s="34"/>
      <c r="F14" s="34"/>
      <c r="G14" s="35"/>
      <c r="H14" s="37"/>
      <c r="I14" s="37"/>
      <c r="J14" s="37"/>
      <c r="K14" s="38"/>
      <c r="L14" s="34"/>
      <c r="M14" s="34"/>
      <c r="N14" s="34"/>
      <c r="O14" s="30"/>
      <c r="Q14" s="34"/>
      <c r="R14" s="34"/>
    </row>
    <row r="15" spans="1:255" ht="15.75" customHeight="1" x14ac:dyDescent="0.25">
      <c r="B15" s="32"/>
      <c r="C15" s="39" t="s">
        <v>103</v>
      </c>
      <c r="D15" s="40"/>
      <c r="E15" s="34"/>
      <c r="F15" s="34"/>
      <c r="G15" s="35"/>
      <c r="H15" s="37"/>
      <c r="I15" s="37"/>
      <c r="J15" s="37"/>
      <c r="K15" s="38"/>
      <c r="L15" s="41"/>
      <c r="M15" s="42" t="s">
        <v>38</v>
      </c>
      <c r="N15" s="34"/>
      <c r="O15" s="30"/>
      <c r="Q15" s="34"/>
      <c r="R15" s="43"/>
    </row>
    <row r="16" spans="1:255" ht="15.75" customHeight="1" x14ac:dyDescent="0.25">
      <c r="B16" s="32"/>
      <c r="C16" s="40" t="s">
        <v>9</v>
      </c>
      <c r="D16" s="40"/>
      <c r="E16" s="34"/>
      <c r="F16" s="34"/>
      <c r="G16" s="35"/>
      <c r="H16" s="37"/>
      <c r="I16" s="37"/>
      <c r="J16" s="37"/>
      <c r="K16" s="38"/>
      <c r="L16" s="44"/>
      <c r="M16" s="42" t="s">
        <v>10</v>
      </c>
      <c r="N16" s="34"/>
      <c r="O16" s="30"/>
      <c r="Q16" s="34"/>
      <c r="R16" s="34"/>
      <c r="S16" s="34"/>
    </row>
    <row r="17" spans="2:19" ht="15.75" customHeight="1" x14ac:dyDescent="0.25">
      <c r="B17" s="32"/>
      <c r="C17" s="45" t="s">
        <v>89</v>
      </c>
      <c r="D17" s="40"/>
      <c r="E17" s="34"/>
      <c r="F17" s="34"/>
      <c r="G17" s="35"/>
      <c r="I17" s="93" t="s">
        <v>92</v>
      </c>
      <c r="J17" s="86">
        <v>21</v>
      </c>
      <c r="K17" s="46" t="s">
        <v>93</v>
      </c>
      <c r="L17" s="47" t="str">
        <f>IF(ISERROR(J17/L16)=TRUE,"",J17/L16)</f>
        <v/>
      </c>
      <c r="M17" s="42" t="s">
        <v>0</v>
      </c>
      <c r="N17" s="34"/>
      <c r="O17" s="30"/>
      <c r="Q17" s="34"/>
      <c r="R17" s="43"/>
      <c r="S17" s="34"/>
    </row>
    <row r="18" spans="2:19" ht="15.75" customHeight="1" x14ac:dyDescent="0.25">
      <c r="B18" s="32"/>
      <c r="C18" s="40" t="s">
        <v>51</v>
      </c>
      <c r="D18" s="40"/>
      <c r="E18" s="34"/>
      <c r="F18" s="34"/>
      <c r="G18" s="35"/>
      <c r="I18" s="89" t="s">
        <v>92</v>
      </c>
      <c r="J18" s="86">
        <f>J17</f>
        <v>21</v>
      </c>
      <c r="K18" s="46" t="s">
        <v>93</v>
      </c>
      <c r="L18" s="47" t="str">
        <f>IF(L15=0,"",ROUND(L17*L15,0))</f>
        <v/>
      </c>
      <c r="M18" s="42" t="s">
        <v>0</v>
      </c>
      <c r="N18" s="34"/>
      <c r="O18" s="30"/>
      <c r="Q18" s="34"/>
      <c r="R18" s="43"/>
      <c r="S18" s="34"/>
    </row>
    <row r="19" spans="2:19" ht="15.75" customHeight="1" x14ac:dyDescent="0.25">
      <c r="B19" s="32"/>
      <c r="C19" s="48" t="s">
        <v>67</v>
      </c>
      <c r="D19" s="48"/>
      <c r="E19" s="49"/>
      <c r="F19" s="49"/>
      <c r="G19" s="50"/>
      <c r="H19" s="51"/>
      <c r="I19" s="88"/>
      <c r="J19" s="88"/>
      <c r="K19" s="52"/>
      <c r="L19" s="53"/>
      <c r="M19" s="54" t="s">
        <v>0</v>
      </c>
      <c r="N19" s="34"/>
      <c r="O19" s="30"/>
      <c r="Q19" s="134" t="str">
        <f>IF(L19&gt;L18,"Tierplatzzahl für Mobilstall: maximal "&amp;L18&amp;" "&amp;M19&amp;" möglich!","")</f>
        <v/>
      </c>
    </row>
    <row r="20" spans="2:19" ht="15.75" customHeight="1" x14ac:dyDescent="0.25">
      <c r="B20" s="32"/>
      <c r="C20" s="55" t="s">
        <v>88</v>
      </c>
      <c r="D20" s="40"/>
      <c r="E20" s="34"/>
      <c r="F20" s="34"/>
      <c r="G20" s="35"/>
      <c r="H20" s="46"/>
      <c r="I20" s="282" t="str">
        <f>IF(Q19="","",Q19)</f>
        <v/>
      </c>
      <c r="J20" s="282"/>
      <c r="K20" s="282"/>
      <c r="L20" s="282"/>
      <c r="M20" s="282"/>
      <c r="N20" s="34"/>
      <c r="O20" s="30"/>
    </row>
    <row r="21" spans="2:19" ht="9.75" customHeight="1" x14ac:dyDescent="0.25">
      <c r="B21" s="32"/>
      <c r="C21" s="40"/>
      <c r="D21" s="40"/>
      <c r="E21" s="34"/>
      <c r="F21" s="34"/>
      <c r="G21" s="35"/>
      <c r="H21" s="46"/>
      <c r="I21" s="282"/>
      <c r="J21" s="282"/>
      <c r="K21" s="282"/>
      <c r="L21" s="282"/>
      <c r="M21" s="282"/>
      <c r="N21" s="34"/>
      <c r="O21" s="30"/>
    </row>
    <row r="22" spans="2:19" ht="15.75" customHeight="1" x14ac:dyDescent="0.25">
      <c r="B22" s="32"/>
      <c r="C22" s="40" t="s">
        <v>1</v>
      </c>
      <c r="D22" s="40"/>
      <c r="E22" s="34"/>
      <c r="F22" s="34"/>
      <c r="G22" s="35"/>
      <c r="H22" s="37"/>
      <c r="I22" s="37"/>
      <c r="J22" s="37"/>
      <c r="K22" s="38"/>
      <c r="L22" s="56"/>
      <c r="M22" s="135"/>
      <c r="N22" s="34"/>
      <c r="O22" s="30"/>
    </row>
    <row r="23" spans="2:19" ht="15.75" customHeight="1" x14ac:dyDescent="0.25">
      <c r="B23" s="32"/>
      <c r="C23" s="40" t="s">
        <v>87</v>
      </c>
      <c r="D23" s="40"/>
      <c r="E23" s="34"/>
      <c r="F23" s="34"/>
      <c r="G23" s="35"/>
      <c r="H23" s="37"/>
      <c r="I23" s="37"/>
      <c r="J23" s="37"/>
      <c r="K23" s="38"/>
      <c r="L23" s="47" t="str">
        <f>IF(L19=0,"",L19*L22)</f>
        <v/>
      </c>
      <c r="M23" s="42" t="s">
        <v>0</v>
      </c>
      <c r="N23" s="34"/>
      <c r="O23" s="30"/>
    </row>
    <row r="24" spans="2:19" ht="9.75" customHeight="1" x14ac:dyDescent="0.25">
      <c r="B24" s="57"/>
      <c r="C24" s="34"/>
      <c r="D24" s="34"/>
      <c r="E24" s="34"/>
      <c r="F24" s="34"/>
      <c r="G24" s="35"/>
      <c r="H24" s="34"/>
      <c r="I24" s="34"/>
      <c r="J24" s="34"/>
      <c r="K24" s="35"/>
      <c r="L24" s="34"/>
      <c r="M24" s="34"/>
      <c r="N24" s="34"/>
      <c r="O24" s="30"/>
      <c r="Q24" s="59"/>
    </row>
    <row r="25" spans="2:19" ht="15.75" customHeight="1" x14ac:dyDescent="0.25">
      <c r="B25" s="11" t="s">
        <v>21</v>
      </c>
      <c r="C25" s="7" t="s">
        <v>7</v>
      </c>
      <c r="D25" s="34"/>
      <c r="E25" s="34"/>
      <c r="F25" s="34"/>
      <c r="G25" s="34"/>
      <c r="H25" s="34"/>
      <c r="I25" s="34"/>
      <c r="J25" s="34"/>
      <c r="K25" s="35"/>
      <c r="L25" s="34"/>
      <c r="M25" s="36"/>
      <c r="N25" s="34"/>
      <c r="O25" s="30"/>
      <c r="Q25" s="252" t="s">
        <v>2</v>
      </c>
    </row>
    <row r="26" spans="2:19" ht="15.75" customHeight="1" x14ac:dyDescent="0.2">
      <c r="B26" s="10"/>
      <c r="C26" s="8" t="s">
        <v>44</v>
      </c>
      <c r="D26" s="34"/>
      <c r="E26" s="34"/>
      <c r="F26" s="34"/>
      <c r="G26" s="34"/>
      <c r="H26" s="34"/>
      <c r="I26" s="34"/>
      <c r="J26" s="34"/>
      <c r="K26" s="35"/>
      <c r="L26" s="60"/>
      <c r="M26" s="36"/>
      <c r="N26" s="34"/>
      <c r="O26" s="30"/>
      <c r="Q26" s="253" t="s">
        <v>3</v>
      </c>
    </row>
    <row r="27" spans="2:19" ht="15.75" customHeight="1" x14ac:dyDescent="0.2">
      <c r="B27" s="10"/>
      <c r="C27" s="8" t="s">
        <v>35</v>
      </c>
      <c r="D27" s="34"/>
      <c r="E27" s="34"/>
      <c r="F27" s="34"/>
      <c r="G27" s="34"/>
      <c r="H27" s="34"/>
      <c r="I27" s="34"/>
      <c r="J27" s="34"/>
      <c r="K27" s="35"/>
      <c r="L27" s="60"/>
      <c r="M27" s="36"/>
      <c r="N27" s="34"/>
      <c r="O27" s="30"/>
    </row>
    <row r="28" spans="2:19" ht="9.75" customHeight="1" x14ac:dyDescent="0.25">
      <c r="B28" s="57"/>
      <c r="C28" s="34"/>
      <c r="D28" s="34"/>
      <c r="E28" s="34"/>
      <c r="F28" s="34"/>
      <c r="G28" s="34"/>
      <c r="H28" s="34"/>
      <c r="I28" s="34"/>
      <c r="J28" s="34"/>
      <c r="K28" s="35"/>
      <c r="L28" s="34"/>
      <c r="M28" s="36"/>
      <c r="N28" s="34"/>
      <c r="O28" s="30"/>
    </row>
    <row r="29" spans="2:19" ht="15.75" customHeight="1" x14ac:dyDescent="0.25">
      <c r="B29" s="58" t="s">
        <v>22</v>
      </c>
      <c r="C29" s="33" t="s">
        <v>4</v>
      </c>
      <c r="D29" s="34"/>
      <c r="E29" s="34"/>
      <c r="F29" s="34"/>
      <c r="G29" s="34"/>
      <c r="H29" s="34"/>
      <c r="I29" s="34"/>
      <c r="J29" s="34"/>
      <c r="K29" s="35"/>
      <c r="L29" s="34"/>
      <c r="M29" s="36"/>
      <c r="N29" s="34"/>
      <c r="O29" s="30"/>
    </row>
    <row r="30" spans="2:19" ht="15.75" customHeight="1" x14ac:dyDescent="0.25">
      <c r="B30" s="57"/>
      <c r="C30" s="40" t="s">
        <v>70</v>
      </c>
      <c r="D30" s="34"/>
      <c r="E30" s="34"/>
      <c r="F30" s="34"/>
      <c r="G30" s="34"/>
      <c r="H30" s="34"/>
      <c r="I30" s="34"/>
      <c r="J30" s="34"/>
      <c r="K30" s="34"/>
      <c r="L30" s="60"/>
      <c r="M30" s="38"/>
      <c r="N30" s="34"/>
      <c r="O30" s="30"/>
    </row>
    <row r="31" spans="2:19" ht="15.75" customHeight="1" x14ac:dyDescent="0.25">
      <c r="B31" s="57"/>
      <c r="C31" s="40" t="s">
        <v>14</v>
      </c>
      <c r="D31" s="34"/>
      <c r="E31" s="34"/>
      <c r="F31" s="34"/>
      <c r="G31" s="34"/>
      <c r="H31" s="34"/>
      <c r="I31" s="34"/>
      <c r="J31" s="34"/>
      <c r="K31" s="34"/>
      <c r="L31" s="60"/>
      <c r="M31" s="38"/>
      <c r="N31" s="34"/>
      <c r="O31" s="30"/>
    </row>
    <row r="32" spans="2:19" ht="9.75" customHeight="1" x14ac:dyDescent="0.25">
      <c r="B32" s="57"/>
      <c r="C32" s="34"/>
      <c r="D32" s="34"/>
      <c r="E32" s="34"/>
      <c r="F32" s="34"/>
      <c r="G32" s="34"/>
      <c r="H32" s="34"/>
      <c r="I32" s="34"/>
      <c r="J32" s="34"/>
      <c r="K32" s="35"/>
      <c r="L32" s="35"/>
      <c r="M32" s="38"/>
      <c r="N32" s="34"/>
      <c r="O32" s="30"/>
    </row>
    <row r="33" spans="2:15" ht="15.75" customHeight="1" x14ac:dyDescent="0.25">
      <c r="B33" s="58" t="s">
        <v>23</v>
      </c>
      <c r="C33" s="33" t="s">
        <v>15</v>
      </c>
      <c r="D33" s="34"/>
      <c r="E33" s="34"/>
      <c r="F33" s="34"/>
      <c r="G33" s="34"/>
      <c r="H33" s="34"/>
      <c r="I33" s="34"/>
      <c r="J33" s="34"/>
      <c r="K33" s="35"/>
      <c r="L33" s="34"/>
      <c r="M33" s="36"/>
      <c r="N33" s="34"/>
      <c r="O33" s="30"/>
    </row>
    <row r="34" spans="2:15" ht="15.75" customHeight="1" x14ac:dyDescent="0.25">
      <c r="B34" s="64"/>
      <c r="C34" s="40" t="s">
        <v>16</v>
      </c>
      <c r="D34" s="34"/>
      <c r="E34" s="34"/>
      <c r="F34" s="34"/>
      <c r="G34" s="34"/>
      <c r="H34" s="34"/>
      <c r="I34" s="34"/>
      <c r="J34" s="34"/>
      <c r="K34" s="34"/>
      <c r="L34" s="60"/>
      <c r="M34" s="38"/>
      <c r="N34" s="34"/>
      <c r="O34" s="30"/>
    </row>
    <row r="35" spans="2:15" ht="15.75" customHeight="1" x14ac:dyDescent="0.25">
      <c r="B35" s="57"/>
      <c r="C35" s="40" t="s">
        <v>17</v>
      </c>
      <c r="D35" s="34"/>
      <c r="E35" s="34"/>
      <c r="F35" s="34"/>
      <c r="G35" s="34"/>
      <c r="H35" s="34"/>
      <c r="I35" s="34"/>
      <c r="J35" s="34"/>
      <c r="K35" s="34"/>
      <c r="L35" s="60"/>
      <c r="M35" s="38"/>
      <c r="N35" s="34"/>
      <c r="O35" s="30"/>
    </row>
    <row r="36" spans="2:15" ht="9.75" customHeight="1" x14ac:dyDescent="0.25">
      <c r="B36" s="57"/>
      <c r="C36" s="40"/>
      <c r="D36" s="34"/>
      <c r="E36" s="34"/>
      <c r="F36" s="34"/>
      <c r="G36" s="34"/>
      <c r="H36" s="34"/>
      <c r="I36" s="34"/>
      <c r="J36" s="34"/>
      <c r="K36" s="34"/>
      <c r="L36" s="65"/>
      <c r="M36" s="38"/>
      <c r="N36" s="34"/>
      <c r="O36" s="30"/>
    </row>
    <row r="37" spans="2:15" ht="15.75" customHeight="1" x14ac:dyDescent="0.25">
      <c r="B37" s="58" t="s">
        <v>24</v>
      </c>
      <c r="C37" s="33" t="s">
        <v>18</v>
      </c>
      <c r="D37" s="34"/>
      <c r="E37" s="34"/>
      <c r="F37" s="34"/>
      <c r="G37" s="34"/>
      <c r="H37" s="34"/>
      <c r="I37" s="34"/>
      <c r="J37" s="34"/>
      <c r="K37" s="34"/>
      <c r="L37" s="66"/>
      <c r="M37" s="38"/>
      <c r="N37" s="34"/>
      <c r="O37" s="30"/>
    </row>
    <row r="38" spans="2:15" ht="15.75" customHeight="1" x14ac:dyDescent="0.25">
      <c r="B38" s="57"/>
      <c r="C38" s="40" t="s">
        <v>19</v>
      </c>
      <c r="D38" s="34"/>
      <c r="E38" s="34"/>
      <c r="F38" s="34"/>
      <c r="G38" s="34"/>
      <c r="H38" s="34"/>
      <c r="I38" s="34"/>
      <c r="J38" s="34"/>
      <c r="K38" s="34"/>
      <c r="L38" s="60"/>
      <c r="M38" s="38"/>
      <c r="N38" s="34"/>
      <c r="O38" s="30"/>
    </row>
    <row r="39" spans="2:15" ht="9.75" customHeight="1" x14ac:dyDescent="0.25">
      <c r="B39" s="57"/>
      <c r="C39" s="40"/>
      <c r="D39" s="34"/>
      <c r="E39" s="34"/>
      <c r="F39" s="34"/>
      <c r="G39" s="34"/>
      <c r="H39" s="34"/>
      <c r="I39" s="34"/>
      <c r="J39" s="34"/>
      <c r="K39" s="34"/>
      <c r="L39" s="65"/>
      <c r="M39" s="38"/>
      <c r="N39" s="34"/>
      <c r="O39" s="30"/>
    </row>
    <row r="40" spans="2:15" ht="15.75" customHeight="1" x14ac:dyDescent="0.25">
      <c r="B40" s="58" t="s">
        <v>25</v>
      </c>
      <c r="C40" s="33" t="s">
        <v>5</v>
      </c>
      <c r="D40" s="34"/>
      <c r="E40" s="34"/>
      <c r="F40" s="34"/>
      <c r="G40" s="34"/>
      <c r="H40" s="34"/>
      <c r="I40" s="34"/>
      <c r="J40" s="34"/>
      <c r="K40" s="34"/>
      <c r="L40" s="34"/>
      <c r="M40" s="36"/>
      <c r="N40" s="34"/>
      <c r="O40" s="30"/>
    </row>
    <row r="41" spans="2:15" ht="15.75" customHeight="1" x14ac:dyDescent="0.25">
      <c r="B41" s="57"/>
      <c r="C41" s="40" t="s">
        <v>6</v>
      </c>
      <c r="D41" s="40"/>
      <c r="E41" s="40"/>
      <c r="F41" s="40"/>
      <c r="G41" s="40"/>
      <c r="H41" s="40"/>
      <c r="I41" s="40"/>
      <c r="J41" s="40"/>
      <c r="K41" s="34"/>
      <c r="L41" s="60"/>
      <c r="M41" s="38"/>
      <c r="N41" s="34"/>
      <c r="O41" s="30"/>
    </row>
    <row r="42" spans="2:15" ht="15.75" customHeight="1" x14ac:dyDescent="0.25">
      <c r="B42" s="57"/>
      <c r="C42" s="40" t="s">
        <v>34</v>
      </c>
      <c r="D42" s="40"/>
      <c r="E42" s="40"/>
      <c r="F42" s="40"/>
      <c r="G42" s="40"/>
      <c r="H42" s="40"/>
      <c r="I42" s="40"/>
      <c r="J42" s="40"/>
      <c r="K42" s="34"/>
      <c r="L42" s="60"/>
      <c r="M42" s="38"/>
      <c r="N42" s="34"/>
      <c r="O42" s="30"/>
    </row>
    <row r="43" spans="2:15" ht="15.75" customHeight="1" x14ac:dyDescent="0.25">
      <c r="B43" s="57"/>
      <c r="C43" s="40" t="s">
        <v>72</v>
      </c>
      <c r="D43" s="40"/>
      <c r="E43" s="40"/>
      <c r="F43" s="40"/>
      <c r="G43" s="40"/>
      <c r="H43" s="40"/>
      <c r="I43" s="40"/>
      <c r="J43" s="40"/>
      <c r="K43" s="34"/>
      <c r="L43" s="60"/>
      <c r="M43" s="38"/>
      <c r="N43" s="34"/>
      <c r="O43" s="30"/>
    </row>
    <row r="44" spans="2:15" ht="6.75" customHeight="1" x14ac:dyDescent="0.25">
      <c r="B44" s="67"/>
      <c r="C44" s="68"/>
      <c r="D44" s="68"/>
      <c r="E44" s="68"/>
      <c r="F44" s="68"/>
      <c r="G44" s="68"/>
      <c r="H44" s="68"/>
      <c r="I44" s="68"/>
      <c r="J44" s="68"/>
      <c r="K44" s="68"/>
      <c r="L44" s="68"/>
      <c r="M44" s="68"/>
      <c r="N44" s="69"/>
      <c r="O44" s="30"/>
    </row>
    <row r="45" spans="2:15" ht="6.75" customHeight="1" x14ac:dyDescent="0.25">
      <c r="B45" s="70"/>
      <c r="C45" s="71"/>
      <c r="D45" s="71"/>
      <c r="E45" s="71"/>
      <c r="F45" s="71"/>
      <c r="G45" s="71"/>
      <c r="H45" s="71"/>
      <c r="I45" s="71"/>
      <c r="J45" s="71"/>
      <c r="K45" s="71"/>
      <c r="L45" s="71"/>
      <c r="M45" s="71"/>
      <c r="N45" s="71"/>
      <c r="O45" s="72"/>
    </row>
    <row r="46" spans="2:15" ht="15.75" customHeight="1" x14ac:dyDescent="0.25">
      <c r="B46" s="73"/>
      <c r="C46" s="74" t="s">
        <v>41</v>
      </c>
      <c r="D46" s="71"/>
      <c r="E46" s="71"/>
      <c r="F46" s="71"/>
      <c r="G46" s="71"/>
      <c r="H46" s="71"/>
      <c r="I46" s="71"/>
      <c r="J46" s="71"/>
      <c r="K46" s="75"/>
      <c r="L46" s="75"/>
      <c r="M46" s="75"/>
      <c r="N46" s="75"/>
      <c r="O46" s="72" t="s">
        <v>28</v>
      </c>
    </row>
    <row r="47" spans="2:15" ht="15.75" customHeight="1" x14ac:dyDescent="0.25">
      <c r="B47" s="73"/>
      <c r="C47" s="249" t="s">
        <v>132</v>
      </c>
      <c r="D47" s="76"/>
      <c r="E47" s="71"/>
      <c r="F47" s="71"/>
      <c r="G47" s="71"/>
      <c r="H47" s="71"/>
      <c r="I47" s="71"/>
      <c r="J47" s="71"/>
      <c r="K47" s="77"/>
      <c r="L47" s="129"/>
      <c r="M47" s="75"/>
      <c r="N47" s="75"/>
      <c r="O47" s="78"/>
    </row>
    <row r="48" spans="2:15" ht="6.75" customHeight="1" x14ac:dyDescent="0.25">
      <c r="B48" s="73"/>
      <c r="C48" s="71"/>
      <c r="D48" s="71"/>
      <c r="E48" s="71"/>
      <c r="F48" s="71"/>
      <c r="G48" s="71"/>
      <c r="H48" s="71"/>
      <c r="I48" s="71"/>
      <c r="J48" s="71"/>
      <c r="K48" s="71"/>
      <c r="L48" s="79"/>
      <c r="M48" s="75"/>
      <c r="N48" s="75"/>
      <c r="O48" s="72"/>
    </row>
    <row r="49" spans="2:16" ht="15.75" customHeight="1" x14ac:dyDescent="0.25">
      <c r="B49" s="73"/>
      <c r="C49" s="249" t="s">
        <v>131</v>
      </c>
      <c r="D49" s="71"/>
      <c r="E49" s="71"/>
      <c r="F49" s="71"/>
      <c r="G49" s="71"/>
      <c r="H49" s="71"/>
      <c r="I49" s="71"/>
      <c r="J49" s="71"/>
      <c r="K49" s="77"/>
      <c r="L49" s="129"/>
      <c r="M49" s="80"/>
      <c r="N49" s="75"/>
      <c r="O49" s="72" t="s">
        <v>39</v>
      </c>
    </row>
    <row r="50" spans="2:16" ht="6.75" customHeight="1" x14ac:dyDescent="0.25">
      <c r="B50" s="73"/>
      <c r="C50" s="71"/>
      <c r="D50" s="71"/>
      <c r="E50" s="71"/>
      <c r="F50" s="71"/>
      <c r="G50" s="71"/>
      <c r="H50" s="71"/>
      <c r="I50" s="71"/>
      <c r="J50" s="71"/>
      <c r="K50" s="71"/>
      <c r="L50" s="79"/>
      <c r="M50" s="75"/>
      <c r="N50" s="75"/>
      <c r="O50" s="72"/>
    </row>
    <row r="51" spans="2:16" ht="15.75" customHeight="1" x14ac:dyDescent="0.25">
      <c r="B51" s="73"/>
      <c r="C51" s="276" t="s">
        <v>121</v>
      </c>
      <c r="D51" s="277"/>
      <c r="E51" s="277"/>
      <c r="F51" s="277"/>
      <c r="G51" s="277"/>
      <c r="H51" s="277"/>
      <c r="I51" s="277"/>
      <c r="J51" s="277"/>
      <c r="K51" s="278"/>
      <c r="L51" s="129"/>
      <c r="M51" s="80"/>
      <c r="N51" s="75"/>
      <c r="O51" s="78"/>
    </row>
    <row r="52" spans="2:16" ht="6.75" customHeight="1" thickBot="1" x14ac:dyDescent="0.3">
      <c r="B52" s="81"/>
      <c r="C52" s="82"/>
      <c r="D52" s="82"/>
      <c r="E52" s="82"/>
      <c r="F52" s="82"/>
      <c r="G52" s="82"/>
      <c r="H52" s="82"/>
      <c r="I52" s="82"/>
      <c r="J52" s="82"/>
      <c r="K52" s="82"/>
      <c r="L52" s="83"/>
      <c r="M52" s="83"/>
      <c r="N52" s="84"/>
      <c r="O52" s="85"/>
    </row>
    <row r="53" spans="2:16" ht="11.1" customHeight="1" x14ac:dyDescent="0.25">
      <c r="P53" s="20"/>
    </row>
    <row r="54" spans="2:16" x14ac:dyDescent="0.25">
      <c r="L54" s="279"/>
      <c r="M54" s="279"/>
      <c r="N54" s="279"/>
      <c r="O54" s="279"/>
    </row>
  </sheetData>
  <sheetProtection algorithmName="SHA-512" hashValue="pdkdK0BPhvX3T0ewQGgSRH7p9YTKrIQ99qLxgHoKPU8BmsX9+8VdMzZtIu0aXKZxA/3VP/VXCLJn7iRzsKBUnw==" saltValue="BUYnX89ySnQs79MwAF/3XQ==" spinCount="100000" sheet="1" objects="1" scenarios="1"/>
  <mergeCells count="6">
    <mergeCell ref="O3:O9"/>
    <mergeCell ref="G8:M8"/>
    <mergeCell ref="G10:M10"/>
    <mergeCell ref="C51:K51"/>
    <mergeCell ref="L54:O54"/>
    <mergeCell ref="I20:M21"/>
  </mergeCells>
  <dataValidations disablePrompts="1" count="4">
    <dataValidation type="whole" allowBlank="1" showInputMessage="1" showErrorMessage="1" errorTitle="Tierplatzzahl tatsächlich"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7 ein!" sqref="L22">
      <formula1>0</formula1>
      <formula2>7</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L35 L38 L41:L43">
      <formula1>$Q$24:$Q$26</formula1>
    </dataValidation>
  </dataValidations>
  <printOptions horizontalCentered="1"/>
  <pageMargins left="0.7" right="0.7" top="0.78740157499999996" bottom="0.78740157499999996" header="0.3" footer="0.3"/>
  <pageSetup paperSize="9" scale="84" orientation="portrait" r:id="rId1"/>
  <headerFooter>
    <oddFooter>&amp;LMinisterium für Ernährung, Ländlichen Raum und Verbraucherschutz&amp;RFAKT II G3.2 - Version 2, 13.03.2023</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IU72"/>
  <sheetViews>
    <sheetView showGridLines="0" zoomScaleNormal="100" zoomScaleSheetLayoutView="100" workbookViewId="0"/>
  </sheetViews>
  <sheetFormatPr baseColWidth="10" defaultColWidth="11.42578125" defaultRowHeight="12.75" x14ac:dyDescent="0.25"/>
  <cols>
    <col min="1" max="1" width="1.5703125" style="21" customWidth="1"/>
    <col min="2" max="2" width="4" style="86" customWidth="1"/>
    <col min="3" max="3" width="6.7109375" style="21" customWidth="1"/>
    <col min="4" max="5" width="6.5703125" style="21" customWidth="1"/>
    <col min="6" max="6" width="10.5703125" style="21" customWidth="1"/>
    <col min="7" max="7" width="7.85546875" style="86" customWidth="1"/>
    <col min="8" max="8" width="12.140625" style="21" customWidth="1"/>
    <col min="9" max="9" width="5.140625" style="21" customWidth="1"/>
    <col min="10" max="10" width="3.28515625" style="21" bestFit="1" customWidth="1"/>
    <col min="11" max="11" width="8.7109375" style="86" bestFit="1" customWidth="1"/>
    <col min="12" max="12" width="10.5703125" style="21" customWidth="1"/>
    <col min="13" max="13" width="5.5703125" style="21" customWidth="1"/>
    <col min="14" max="14" width="1.7109375" style="21" customWidth="1"/>
    <col min="15" max="15" width="14.28515625" style="21" customWidth="1"/>
    <col min="16" max="16" width="2.7109375" style="21" customWidth="1"/>
    <col min="17" max="17" width="7" style="21" hidden="1" customWidth="1"/>
    <col min="18" max="18" width="8.5703125" style="21" bestFit="1" customWidth="1"/>
    <col min="19" max="19" width="3.28515625" style="21" bestFit="1" customWidth="1"/>
    <col min="20" max="21" width="12.5703125" style="21" customWidth="1"/>
    <col min="22" max="16384" width="11.42578125" style="21"/>
  </cols>
  <sheetData>
    <row r="1" spans="1:255" ht="6.75" customHeight="1" thickBot="1" x14ac:dyDescent="0.3">
      <c r="A1" s="20"/>
    </row>
    <row r="2" spans="1:255" ht="6.75" customHeight="1" x14ac:dyDescent="0.25">
      <c r="B2" s="110"/>
      <c r="C2" s="111"/>
      <c r="D2" s="111"/>
      <c r="E2" s="111"/>
      <c r="F2" s="112"/>
      <c r="G2" s="113"/>
      <c r="H2" s="111"/>
      <c r="I2" s="111"/>
      <c r="J2" s="111"/>
      <c r="K2" s="111"/>
      <c r="L2" s="111"/>
      <c r="M2" s="111"/>
      <c r="N2" s="111"/>
      <c r="O2" s="273" t="s">
        <v>27</v>
      </c>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row>
    <row r="3" spans="1:255" ht="15.75" customHeight="1" x14ac:dyDescent="0.25">
      <c r="B3" s="114" t="s">
        <v>94</v>
      </c>
      <c r="C3" s="115"/>
      <c r="D3" s="115"/>
      <c r="E3" s="115"/>
      <c r="F3" s="116"/>
      <c r="G3" s="117"/>
      <c r="H3" s="115"/>
      <c r="I3" s="115"/>
      <c r="J3" s="115"/>
      <c r="K3" s="115"/>
      <c r="L3" s="115"/>
      <c r="M3" s="115"/>
      <c r="N3" s="115"/>
      <c r="O3" s="274"/>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row>
    <row r="4" spans="1:255" ht="15.75" customHeight="1" x14ac:dyDescent="0.25">
      <c r="B4" s="118" t="s">
        <v>90</v>
      </c>
      <c r="C4" s="115"/>
      <c r="D4" s="119" t="s">
        <v>138</v>
      </c>
      <c r="E4" s="120"/>
      <c r="F4" s="120"/>
      <c r="G4" s="121"/>
      <c r="H4" s="122"/>
      <c r="I4" s="115"/>
      <c r="J4" s="115"/>
      <c r="K4" s="115"/>
      <c r="L4" s="115"/>
      <c r="M4" s="115"/>
      <c r="N4" s="115"/>
      <c r="O4" s="274"/>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row>
    <row r="5" spans="1:255" ht="6.75" customHeight="1" x14ac:dyDescent="0.25">
      <c r="B5" s="123"/>
      <c r="C5" s="115"/>
      <c r="D5" s="115"/>
      <c r="E5" s="115"/>
      <c r="F5" s="116"/>
      <c r="G5" s="117"/>
      <c r="H5" s="115"/>
      <c r="I5" s="115"/>
      <c r="J5" s="115"/>
      <c r="K5" s="115"/>
      <c r="L5" s="115"/>
      <c r="M5" s="115"/>
      <c r="N5" s="115"/>
      <c r="O5" s="274"/>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row>
    <row r="6" spans="1:255" ht="6.75" customHeight="1" x14ac:dyDescent="0.25">
      <c r="B6" s="87"/>
      <c r="C6" s="23"/>
      <c r="D6" s="23"/>
      <c r="E6" s="23"/>
      <c r="F6" s="91"/>
      <c r="G6" s="34"/>
      <c r="H6" s="92"/>
      <c r="I6" s="92"/>
      <c r="J6" s="92"/>
      <c r="K6" s="92"/>
      <c r="L6" s="92"/>
      <c r="M6" s="92"/>
      <c r="N6" s="23"/>
      <c r="O6" s="274"/>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row>
    <row r="7" spans="1:255" ht="15.75" customHeight="1" x14ac:dyDescent="0.25">
      <c r="B7" s="87" t="s">
        <v>40</v>
      </c>
      <c r="C7" s="23"/>
      <c r="D7" s="23"/>
      <c r="E7" s="23"/>
      <c r="F7" s="24" t="s">
        <v>36</v>
      </c>
      <c r="G7" s="280"/>
      <c r="H7" s="280"/>
      <c r="I7" s="280"/>
      <c r="J7" s="280"/>
      <c r="K7" s="280"/>
      <c r="L7" s="280"/>
      <c r="M7" s="280"/>
      <c r="N7" s="23"/>
      <c r="O7" s="274"/>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row>
    <row r="8" spans="1:255" ht="6.75" customHeight="1" x14ac:dyDescent="0.25">
      <c r="B8" s="25"/>
      <c r="C8" s="23"/>
      <c r="D8" s="23"/>
      <c r="E8" s="23"/>
      <c r="F8" s="26"/>
      <c r="G8" s="26"/>
      <c r="H8" s="26"/>
      <c r="I8" s="26"/>
      <c r="J8" s="26"/>
      <c r="K8" s="26"/>
      <c r="L8" s="26"/>
      <c r="M8" s="26"/>
      <c r="N8" s="27"/>
      <c r="O8" s="275"/>
    </row>
    <row r="9" spans="1:255" ht="15.75" customHeight="1" x14ac:dyDescent="0.25">
      <c r="B9" s="25" t="s">
        <v>91</v>
      </c>
      <c r="C9" s="28"/>
      <c r="D9" s="29">
        <v>1</v>
      </c>
      <c r="E9" s="23"/>
      <c r="F9" s="24" t="s">
        <v>37</v>
      </c>
      <c r="G9" s="281"/>
      <c r="H9" s="281"/>
      <c r="I9" s="281"/>
      <c r="J9" s="281"/>
      <c r="K9" s="281"/>
      <c r="L9" s="281"/>
      <c r="M9" s="281"/>
      <c r="N9" s="27"/>
      <c r="O9" s="30"/>
    </row>
    <row r="10" spans="1:255" ht="6.75" customHeight="1" x14ac:dyDescent="0.25">
      <c r="B10" s="25"/>
      <c r="C10" s="23"/>
      <c r="D10" s="23"/>
      <c r="E10" s="23"/>
      <c r="F10" s="26"/>
      <c r="G10" s="26"/>
      <c r="H10" s="26"/>
      <c r="I10" s="26"/>
      <c r="J10" s="26"/>
      <c r="K10" s="26"/>
      <c r="L10" s="26"/>
      <c r="M10" s="26"/>
      <c r="N10" s="27"/>
      <c r="O10" s="30"/>
    </row>
    <row r="11" spans="1:255" ht="15.75" customHeight="1" x14ac:dyDescent="0.25">
      <c r="B11" s="31" t="s">
        <v>100</v>
      </c>
      <c r="C11" s="23"/>
      <c r="D11" s="23"/>
      <c r="E11" s="23"/>
      <c r="F11" s="26"/>
      <c r="G11" s="26"/>
      <c r="H11" s="26"/>
      <c r="I11" s="26"/>
      <c r="J11" s="26"/>
      <c r="K11" s="26"/>
      <c r="L11" s="26"/>
      <c r="M11" s="26"/>
      <c r="N11" s="27"/>
      <c r="O11" s="30"/>
    </row>
    <row r="12" spans="1:255" ht="15.75" customHeight="1" x14ac:dyDescent="0.25">
      <c r="B12" s="25"/>
      <c r="C12" s="23"/>
      <c r="D12" s="23"/>
      <c r="E12" s="23"/>
      <c r="F12" s="26"/>
      <c r="G12" s="26"/>
      <c r="H12" s="26"/>
      <c r="I12" s="26"/>
      <c r="J12" s="26"/>
      <c r="K12" s="26"/>
      <c r="L12" s="26"/>
      <c r="M12" s="26"/>
      <c r="N12" s="27"/>
      <c r="O12" s="30"/>
      <c r="R12" s="90"/>
    </row>
    <row r="13" spans="1:255" ht="15.75" customHeight="1" x14ac:dyDescent="0.25">
      <c r="B13" s="32" t="s">
        <v>20</v>
      </c>
      <c r="C13" s="33" t="s">
        <v>8</v>
      </c>
      <c r="D13" s="34"/>
      <c r="E13" s="34"/>
      <c r="F13" s="34"/>
      <c r="G13" s="35"/>
      <c r="H13" s="37"/>
      <c r="I13" s="37"/>
      <c r="J13" s="37"/>
      <c r="K13" s="38"/>
      <c r="L13" s="34"/>
      <c r="M13" s="34"/>
      <c r="N13" s="34"/>
      <c r="O13" s="30"/>
      <c r="Q13" s="34"/>
      <c r="R13" s="34"/>
    </row>
    <row r="14" spans="1:255" ht="15.75" customHeight="1" x14ac:dyDescent="0.25">
      <c r="B14" s="32"/>
      <c r="C14" s="39" t="s">
        <v>101</v>
      </c>
      <c r="D14" s="40"/>
      <c r="E14" s="34"/>
      <c r="F14" s="34"/>
      <c r="G14" s="35"/>
      <c r="H14" s="37"/>
      <c r="I14" s="37"/>
      <c r="J14" s="37"/>
      <c r="K14" s="38"/>
      <c r="L14" s="47">
        <f>L15+L16</f>
        <v>0</v>
      </c>
      <c r="M14" s="42" t="s">
        <v>38</v>
      </c>
      <c r="N14" s="34"/>
      <c r="O14" s="30"/>
      <c r="Q14" s="34"/>
      <c r="R14" s="43"/>
    </row>
    <row r="15" spans="1:255" ht="15.75" customHeight="1" x14ac:dyDescent="0.2">
      <c r="B15" s="32"/>
      <c r="C15" s="39" t="s">
        <v>96</v>
      </c>
      <c r="D15" s="40"/>
      <c r="E15" s="34"/>
      <c r="F15" s="34"/>
      <c r="G15" s="35"/>
      <c r="H15" s="6"/>
      <c r="I15" s="37"/>
      <c r="J15" s="37"/>
      <c r="K15" s="38"/>
      <c r="L15" s="41"/>
      <c r="M15" s="95" t="s">
        <v>95</v>
      </c>
      <c r="N15" s="34"/>
      <c r="O15" s="30"/>
      <c r="Q15" s="34"/>
      <c r="R15" s="43"/>
    </row>
    <row r="16" spans="1:255" ht="15.75" customHeight="1" x14ac:dyDescent="0.25">
      <c r="B16" s="32"/>
      <c r="C16" s="39" t="s">
        <v>30</v>
      </c>
      <c r="D16" s="40"/>
      <c r="E16" s="34"/>
      <c r="F16" s="34"/>
      <c r="G16" s="35"/>
      <c r="H16" s="37"/>
      <c r="I16" s="37"/>
      <c r="J16" s="37"/>
      <c r="K16" s="38"/>
      <c r="L16" s="41"/>
      <c r="M16" s="95" t="s">
        <v>95</v>
      </c>
      <c r="N16" s="34"/>
      <c r="O16" s="30"/>
      <c r="Q16" s="34"/>
      <c r="R16" s="43"/>
    </row>
    <row r="17" spans="2:21" ht="15.75" customHeight="1" x14ac:dyDescent="0.25">
      <c r="B17" s="32"/>
      <c r="C17" s="39"/>
      <c r="D17" s="40" t="s">
        <v>31</v>
      </c>
      <c r="E17" s="34"/>
      <c r="F17" s="34"/>
      <c r="G17" s="35"/>
      <c r="H17" s="37"/>
      <c r="I17" s="37"/>
      <c r="J17" s="37"/>
      <c r="K17" s="38"/>
      <c r="L17" s="47" t="str">
        <f>IF(L14=0,"",L14*20%)</f>
        <v/>
      </c>
      <c r="M17" s="95" t="s">
        <v>95</v>
      </c>
      <c r="N17" s="34"/>
      <c r="O17" s="30"/>
      <c r="Q17" s="34"/>
      <c r="R17" s="43"/>
    </row>
    <row r="18" spans="2:21" ht="33" x14ac:dyDescent="0.2">
      <c r="B18" s="32"/>
      <c r="C18" s="176"/>
      <c r="D18" s="176" t="s">
        <v>122</v>
      </c>
      <c r="E18" s="260"/>
      <c r="F18" s="260"/>
      <c r="G18" s="261"/>
      <c r="H18" s="262"/>
      <c r="I18" s="140"/>
      <c r="J18" s="262"/>
      <c r="K18" s="263"/>
      <c r="L18" s="264">
        <f>IF(L16&lt;L17,0,1)</f>
        <v>1</v>
      </c>
      <c r="M18" s="259" t="s">
        <v>123</v>
      </c>
      <c r="N18" s="34"/>
      <c r="O18" s="30"/>
      <c r="Q18" s="34"/>
      <c r="R18" s="43"/>
    </row>
    <row r="19" spans="2:21" ht="42" customHeight="1" x14ac:dyDescent="0.25">
      <c r="B19" s="32"/>
      <c r="C19" s="286" t="str">
        <f>IF(L18=1,"Anforderungen an die nutzbare Fläche Kaltscharraum erfüllt","Achtung: Die angegebene Kaltscharraumfläche ist kleiner als die aufgrund der Stallgrundfläche rechnerisch ermittelte und benötigte Kaltscharraumfläche. Dies ist nicht zulässig. Bitte überprüfen Sie Ihre Eingaben.")</f>
        <v>Anforderungen an die nutzbare Fläche Kaltscharraum erfüllt</v>
      </c>
      <c r="D19" s="287"/>
      <c r="E19" s="287"/>
      <c r="F19" s="287"/>
      <c r="G19" s="287"/>
      <c r="H19" s="287"/>
      <c r="I19" s="287"/>
      <c r="J19" s="287"/>
      <c r="K19" s="287"/>
      <c r="L19" s="287"/>
      <c r="M19" s="288"/>
      <c r="N19" s="34"/>
      <c r="O19" s="30"/>
      <c r="Q19" s="34"/>
      <c r="R19" s="43"/>
    </row>
    <row r="20" spans="2:21" ht="3.75" customHeight="1" x14ac:dyDescent="0.25">
      <c r="B20" s="32"/>
      <c r="C20" s="34"/>
      <c r="D20" s="34"/>
      <c r="E20" s="34"/>
      <c r="F20" s="34"/>
      <c r="G20" s="34"/>
      <c r="H20" s="34"/>
      <c r="I20" s="34"/>
      <c r="J20" s="34"/>
      <c r="K20" s="34"/>
      <c r="L20" s="34"/>
      <c r="M20" s="34"/>
      <c r="N20" s="34"/>
      <c r="O20" s="30"/>
      <c r="Q20" s="34"/>
      <c r="R20" s="43"/>
    </row>
    <row r="21" spans="2:21" ht="15.75" customHeight="1" x14ac:dyDescent="0.25">
      <c r="B21" s="32"/>
      <c r="C21" s="40" t="s">
        <v>9</v>
      </c>
      <c r="D21" s="40"/>
      <c r="E21" s="34"/>
      <c r="F21" s="34"/>
      <c r="G21" s="35"/>
      <c r="H21" s="37"/>
      <c r="I21" s="37"/>
      <c r="J21" s="37"/>
      <c r="K21" s="38"/>
      <c r="L21" s="44"/>
      <c r="M21" s="42" t="s">
        <v>10</v>
      </c>
      <c r="N21" s="34"/>
      <c r="O21" s="30"/>
      <c r="Q21" s="34"/>
      <c r="R21" s="34"/>
      <c r="S21" s="34"/>
    </row>
    <row r="22" spans="2:21" ht="15.75" customHeight="1" x14ac:dyDescent="0.25">
      <c r="B22" s="32"/>
      <c r="C22" s="45" t="s">
        <v>89</v>
      </c>
      <c r="D22" s="40"/>
      <c r="E22" s="34"/>
      <c r="F22" s="34"/>
      <c r="G22" s="35"/>
      <c r="I22" s="93" t="s">
        <v>92</v>
      </c>
      <c r="J22" s="86">
        <v>21</v>
      </c>
      <c r="K22" s="46" t="s">
        <v>93</v>
      </c>
      <c r="L22" s="47" t="str">
        <f>IF(ISERROR(J22/L21)=TRUE,"",J22/L21)</f>
        <v/>
      </c>
      <c r="M22" s="42" t="s">
        <v>0</v>
      </c>
      <c r="N22" s="34"/>
      <c r="O22" s="30"/>
      <c r="Q22" s="34"/>
      <c r="R22" s="43"/>
      <c r="S22" s="34"/>
    </row>
    <row r="23" spans="2:21" ht="15.75" customHeight="1" x14ac:dyDescent="0.2">
      <c r="B23" s="32"/>
      <c r="C23" s="45" t="s">
        <v>98</v>
      </c>
      <c r="D23" s="40"/>
      <c r="E23" s="34"/>
      <c r="F23" s="34"/>
      <c r="G23" s="35"/>
      <c r="I23" s="93" t="s">
        <v>92</v>
      </c>
      <c r="J23" s="86">
        <v>25</v>
      </c>
      <c r="K23" s="46" t="s">
        <v>93</v>
      </c>
      <c r="L23" s="9" t="str">
        <f>IF(ISERROR(J23/L21)=TRUE,"",J23/L21)</f>
        <v/>
      </c>
      <c r="M23" s="42" t="s">
        <v>0</v>
      </c>
      <c r="N23" s="34"/>
      <c r="O23" s="30"/>
      <c r="Q23" s="34"/>
      <c r="R23" s="43"/>
      <c r="S23" s="34"/>
    </row>
    <row r="24" spans="2:21" ht="15.75" customHeight="1" x14ac:dyDescent="0.25">
      <c r="B24" s="32"/>
      <c r="C24" s="40" t="s">
        <v>51</v>
      </c>
      <c r="D24" s="40"/>
      <c r="E24" s="34"/>
      <c r="F24" s="34"/>
      <c r="G24" s="35"/>
      <c r="I24" s="89" t="s">
        <v>92</v>
      </c>
      <c r="J24" s="86">
        <f>J22</f>
        <v>21</v>
      </c>
      <c r="K24" s="46" t="s">
        <v>93</v>
      </c>
      <c r="L24" s="47" t="str">
        <f>IF(L14=0,"",ROUND(L22*L14,0))</f>
        <v/>
      </c>
      <c r="M24" s="42" t="s">
        <v>0</v>
      </c>
      <c r="N24" s="34"/>
      <c r="O24" s="30"/>
      <c r="Q24" s="34"/>
      <c r="R24" s="43"/>
      <c r="S24" s="34"/>
    </row>
    <row r="25" spans="2:21" ht="15.75" customHeight="1" x14ac:dyDescent="0.25">
      <c r="B25" s="32"/>
      <c r="C25" s="40" t="s">
        <v>99</v>
      </c>
      <c r="D25" s="40"/>
      <c r="E25" s="34"/>
      <c r="F25" s="34"/>
      <c r="G25" s="35"/>
      <c r="I25" s="89" t="s">
        <v>92</v>
      </c>
      <c r="J25" s="86">
        <f>J23</f>
        <v>25</v>
      </c>
      <c r="K25" s="46" t="s">
        <v>93</v>
      </c>
      <c r="L25" s="47" t="str">
        <f>IF(L15=0,"",ROUND(L23*L15,0))</f>
        <v/>
      </c>
      <c r="M25" s="42" t="s">
        <v>0</v>
      </c>
      <c r="N25" s="34"/>
      <c r="O25" s="30"/>
      <c r="Q25" s="34"/>
      <c r="R25" s="43"/>
      <c r="S25" s="34"/>
      <c r="U25" s="133"/>
    </row>
    <row r="26" spans="2:21" ht="15.75" customHeight="1" x14ac:dyDescent="0.25">
      <c r="B26" s="32"/>
      <c r="C26" s="48" t="s">
        <v>67</v>
      </c>
      <c r="D26" s="48"/>
      <c r="E26" s="49"/>
      <c r="F26" s="49"/>
      <c r="G26" s="50"/>
      <c r="H26" s="51"/>
      <c r="I26" s="88"/>
      <c r="J26" s="88"/>
      <c r="K26" s="52"/>
      <c r="L26" s="53"/>
      <c r="M26" s="54" t="s">
        <v>0</v>
      </c>
      <c r="N26" s="34"/>
      <c r="O26" s="30"/>
      <c r="Q26" s="132" t="str">
        <f>IF(L26&gt;L25,"Tierplatzzahl für Stall mit Kaltscharrraum: maximal "&amp;L25&amp;" "&amp;M26&amp;" möglich!","")</f>
        <v/>
      </c>
      <c r="U26" s="133"/>
    </row>
    <row r="27" spans="2:21" ht="15.75" customHeight="1" x14ac:dyDescent="0.25">
      <c r="B27" s="32"/>
      <c r="C27" s="55" t="s">
        <v>97</v>
      </c>
      <c r="D27" s="40"/>
      <c r="E27" s="34"/>
      <c r="F27" s="34"/>
      <c r="G27" s="35"/>
      <c r="H27" s="46"/>
      <c r="I27" s="282" t="str">
        <f>IF(Q26="","",Q26)</f>
        <v/>
      </c>
      <c r="J27" s="282"/>
      <c r="K27" s="282"/>
      <c r="L27" s="282"/>
      <c r="M27" s="282"/>
      <c r="N27" s="34"/>
      <c r="O27" s="30"/>
    </row>
    <row r="28" spans="2:21" ht="9.75" customHeight="1" x14ac:dyDescent="0.25">
      <c r="B28" s="32"/>
      <c r="C28" s="40"/>
      <c r="D28" s="40"/>
      <c r="E28" s="34"/>
      <c r="F28" s="34"/>
      <c r="G28" s="35"/>
      <c r="H28" s="46"/>
      <c r="I28" s="282"/>
      <c r="J28" s="282"/>
      <c r="K28" s="282"/>
      <c r="L28" s="282"/>
      <c r="M28" s="282"/>
      <c r="N28" s="34"/>
      <c r="O28" s="30"/>
    </row>
    <row r="29" spans="2:21" ht="15.75" customHeight="1" x14ac:dyDescent="0.25">
      <c r="B29" s="32"/>
      <c r="C29" s="40" t="s">
        <v>1</v>
      </c>
      <c r="D29" s="40"/>
      <c r="E29" s="34"/>
      <c r="F29" s="34"/>
      <c r="G29" s="35"/>
      <c r="H29" s="37"/>
      <c r="I29" s="37"/>
      <c r="J29" s="37"/>
      <c r="K29" s="38"/>
      <c r="L29" s="56"/>
      <c r="M29" s="135"/>
      <c r="N29" s="34"/>
      <c r="O29" s="30"/>
    </row>
    <row r="30" spans="2:21" ht="15.75" customHeight="1" x14ac:dyDescent="0.25">
      <c r="B30" s="32"/>
      <c r="C30" s="40" t="s">
        <v>87</v>
      </c>
      <c r="D30" s="40"/>
      <c r="E30" s="34"/>
      <c r="F30" s="34"/>
      <c r="G30" s="35"/>
      <c r="H30" s="37"/>
      <c r="I30" s="37"/>
      <c r="J30" s="37"/>
      <c r="K30" s="38"/>
      <c r="L30" s="47" t="str">
        <f>IF(L26=0,"",L26*L29)</f>
        <v/>
      </c>
      <c r="M30" s="42" t="s">
        <v>0</v>
      </c>
      <c r="N30" s="34"/>
      <c r="O30" s="30"/>
      <c r="R30" s="131"/>
    </row>
    <row r="31" spans="2:21" ht="9.75" customHeight="1" x14ac:dyDescent="0.25">
      <c r="B31" s="57"/>
      <c r="C31" s="34"/>
      <c r="D31" s="34"/>
      <c r="E31" s="34"/>
      <c r="F31" s="34"/>
      <c r="G31" s="35"/>
      <c r="H31" s="34"/>
      <c r="I31" s="34"/>
      <c r="J31" s="34"/>
      <c r="K31" s="35"/>
      <c r="L31" s="34"/>
      <c r="M31" s="34"/>
      <c r="N31" s="34"/>
      <c r="O31" s="30"/>
    </row>
    <row r="32" spans="2:21" ht="15.75" customHeight="1" x14ac:dyDescent="0.25">
      <c r="B32" s="58" t="s">
        <v>21</v>
      </c>
      <c r="C32" s="33" t="s">
        <v>69</v>
      </c>
      <c r="D32" s="23"/>
      <c r="E32" s="23"/>
      <c r="F32" s="34"/>
      <c r="G32" s="35"/>
      <c r="H32" s="34"/>
      <c r="I32" s="34"/>
      <c r="J32" s="34"/>
      <c r="K32" s="35"/>
      <c r="L32" s="34"/>
      <c r="M32" s="34"/>
      <c r="N32" s="34"/>
      <c r="O32" s="30"/>
      <c r="Q32" s="59"/>
    </row>
    <row r="33" spans="2:17" ht="15.75" customHeight="1" x14ac:dyDescent="0.25">
      <c r="B33" s="57"/>
      <c r="C33" s="40" t="s">
        <v>32</v>
      </c>
      <c r="D33" s="40"/>
      <c r="E33" s="40"/>
      <c r="F33" s="40"/>
      <c r="G33" s="40"/>
      <c r="H33" s="34"/>
      <c r="I33" s="34"/>
      <c r="J33" s="34"/>
      <c r="K33" s="34"/>
      <c r="L33" s="60"/>
      <c r="M33" s="38"/>
      <c r="N33" s="34"/>
      <c r="O33" s="30"/>
      <c r="Q33" s="61" t="s">
        <v>2</v>
      </c>
    </row>
    <row r="34" spans="2:17" ht="15.75" customHeight="1" x14ac:dyDescent="0.25">
      <c r="B34" s="57"/>
      <c r="C34" s="40" t="s">
        <v>11</v>
      </c>
      <c r="D34" s="40"/>
      <c r="E34" s="40"/>
      <c r="F34" s="40"/>
      <c r="G34" s="40"/>
      <c r="H34" s="34"/>
      <c r="I34" s="34"/>
      <c r="J34" s="34"/>
      <c r="K34" s="34"/>
      <c r="L34" s="60"/>
      <c r="M34" s="38"/>
      <c r="N34" s="34"/>
      <c r="O34" s="30"/>
      <c r="Q34" s="62" t="s">
        <v>3</v>
      </c>
    </row>
    <row r="35" spans="2:17" ht="15.75" customHeight="1" x14ac:dyDescent="0.25">
      <c r="B35" s="57"/>
      <c r="C35" s="40" t="s">
        <v>65</v>
      </c>
      <c r="D35" s="40"/>
      <c r="E35" s="40"/>
      <c r="F35" s="40"/>
      <c r="G35" s="40"/>
      <c r="H35" s="34"/>
      <c r="I35" s="34"/>
      <c r="J35" s="34"/>
      <c r="K35" s="34"/>
      <c r="L35" s="60"/>
      <c r="M35" s="38"/>
      <c r="N35" s="34"/>
      <c r="O35" s="30"/>
    </row>
    <row r="36" spans="2:17" ht="15.75" customHeight="1" x14ac:dyDescent="0.25">
      <c r="B36" s="57"/>
      <c r="C36" s="40" t="s">
        <v>12</v>
      </c>
      <c r="D36" s="40"/>
      <c r="E36" s="40"/>
      <c r="F36" s="40"/>
      <c r="G36" s="40"/>
      <c r="H36" s="34"/>
      <c r="I36" s="34"/>
      <c r="J36" s="34"/>
      <c r="K36" s="34"/>
      <c r="L36" s="60"/>
      <c r="M36" s="38"/>
      <c r="N36" s="34"/>
      <c r="O36" s="30"/>
    </row>
    <row r="37" spans="2:17" ht="15.75" customHeight="1" x14ac:dyDescent="0.25">
      <c r="B37" s="57"/>
      <c r="C37" s="40" t="s">
        <v>33</v>
      </c>
      <c r="D37" s="40"/>
      <c r="E37" s="40"/>
      <c r="F37" s="40"/>
      <c r="G37" s="40"/>
      <c r="H37" s="34"/>
      <c r="I37" s="34"/>
      <c r="J37" s="34"/>
      <c r="K37" s="34"/>
      <c r="L37" s="60"/>
      <c r="M37" s="38"/>
      <c r="N37" s="34"/>
      <c r="O37" s="30"/>
    </row>
    <row r="38" spans="2:17" ht="15.75" customHeight="1" x14ac:dyDescent="0.25">
      <c r="B38" s="57"/>
      <c r="C38" s="40" t="s">
        <v>13</v>
      </c>
      <c r="D38" s="40"/>
      <c r="E38" s="40"/>
      <c r="F38" s="40"/>
      <c r="G38" s="40"/>
      <c r="H38" s="34"/>
      <c r="I38" s="34"/>
      <c r="J38" s="34"/>
      <c r="K38" s="34"/>
      <c r="L38" s="60"/>
      <c r="M38" s="38"/>
      <c r="N38" s="34"/>
      <c r="O38" s="30"/>
    </row>
    <row r="39" spans="2:17" ht="15.75" customHeight="1" x14ac:dyDescent="0.25">
      <c r="B39" s="58"/>
      <c r="C39" s="40" t="s">
        <v>42</v>
      </c>
      <c r="D39" s="40"/>
      <c r="E39" s="40"/>
      <c r="F39" s="40"/>
      <c r="G39" s="40"/>
      <c r="H39" s="34"/>
      <c r="I39" s="34"/>
      <c r="J39" s="34"/>
      <c r="K39" s="34"/>
      <c r="L39" s="63"/>
      <c r="M39" s="35"/>
      <c r="N39" s="34"/>
      <c r="O39" s="30"/>
    </row>
    <row r="40" spans="2:17" ht="15.75" customHeight="1" x14ac:dyDescent="0.25">
      <c r="B40" s="57"/>
      <c r="C40" s="40" t="s">
        <v>43</v>
      </c>
      <c r="D40" s="40"/>
      <c r="E40" s="40"/>
      <c r="F40" s="40"/>
      <c r="G40" s="40"/>
      <c r="H40" s="34"/>
      <c r="I40" s="34"/>
      <c r="J40" s="34"/>
      <c r="K40" s="34"/>
      <c r="L40" s="60"/>
      <c r="M40" s="38"/>
      <c r="N40" s="34"/>
      <c r="O40" s="30"/>
    </row>
    <row r="41" spans="2:17" ht="15.75" customHeight="1" x14ac:dyDescent="0.25">
      <c r="B41" s="57"/>
      <c r="C41" s="39" t="s">
        <v>102</v>
      </c>
      <c r="D41" s="124"/>
      <c r="E41" s="125"/>
      <c r="F41" s="124"/>
      <c r="G41" s="124"/>
      <c r="H41" s="126"/>
      <c r="I41" s="126"/>
      <c r="J41" s="126"/>
      <c r="K41" s="126"/>
      <c r="L41" s="130"/>
      <c r="M41" s="127"/>
      <c r="N41" s="34"/>
      <c r="O41" s="30"/>
    </row>
    <row r="42" spans="2:17" ht="9.75" customHeight="1" x14ac:dyDescent="0.25">
      <c r="B42" s="57"/>
      <c r="C42" s="40"/>
      <c r="D42" s="40"/>
      <c r="F42" s="40"/>
      <c r="G42" s="40"/>
      <c r="H42" s="34"/>
      <c r="I42" s="34"/>
      <c r="J42" s="34"/>
      <c r="K42" s="34"/>
      <c r="L42" s="34"/>
      <c r="M42" s="38"/>
      <c r="N42" s="34"/>
      <c r="O42" s="30"/>
    </row>
    <row r="43" spans="2:17" ht="15.75" customHeight="1" x14ac:dyDescent="0.25">
      <c r="B43" s="11" t="s">
        <v>22</v>
      </c>
      <c r="C43" s="7" t="s">
        <v>7</v>
      </c>
      <c r="D43" s="34"/>
      <c r="E43" s="34"/>
      <c r="F43" s="34"/>
      <c r="G43" s="34"/>
      <c r="H43" s="34"/>
      <c r="I43" s="34"/>
      <c r="J43" s="34"/>
      <c r="K43" s="35"/>
      <c r="L43" s="34"/>
      <c r="M43" s="38"/>
      <c r="N43" s="34"/>
      <c r="O43" s="30"/>
    </row>
    <row r="44" spans="2:17" ht="15.75" customHeight="1" x14ac:dyDescent="0.2">
      <c r="B44" s="10"/>
      <c r="C44" s="8" t="s">
        <v>44</v>
      </c>
      <c r="D44" s="34"/>
      <c r="E44" s="34"/>
      <c r="F44" s="34"/>
      <c r="G44" s="34"/>
      <c r="H44" s="34"/>
      <c r="I44" s="34"/>
      <c r="J44" s="34"/>
      <c r="K44" s="35"/>
      <c r="L44" s="60"/>
      <c r="M44" s="38"/>
      <c r="N44" s="34"/>
      <c r="O44" s="30"/>
    </row>
    <row r="45" spans="2:17" ht="15.75" customHeight="1" x14ac:dyDescent="0.2">
      <c r="B45" s="10"/>
      <c r="C45" s="8" t="s">
        <v>35</v>
      </c>
      <c r="D45" s="34"/>
      <c r="E45" s="34"/>
      <c r="F45" s="34"/>
      <c r="G45" s="34"/>
      <c r="H45" s="34"/>
      <c r="I45" s="34"/>
      <c r="J45" s="34"/>
      <c r="K45" s="35"/>
      <c r="L45" s="60"/>
      <c r="M45" s="38"/>
      <c r="N45" s="34"/>
      <c r="O45" s="30"/>
    </row>
    <row r="46" spans="2:17" ht="9.75" customHeight="1" x14ac:dyDescent="0.25">
      <c r="B46" s="57"/>
      <c r="C46" s="34"/>
      <c r="D46" s="34"/>
      <c r="E46" s="34"/>
      <c r="F46" s="34"/>
      <c r="G46" s="34"/>
      <c r="H46" s="34"/>
      <c r="I46" s="34"/>
      <c r="J46" s="34"/>
      <c r="K46" s="35"/>
      <c r="L46" s="34"/>
      <c r="M46" s="36"/>
      <c r="N46" s="34"/>
      <c r="O46" s="30"/>
    </row>
    <row r="47" spans="2:17" ht="15.75" customHeight="1" x14ac:dyDescent="0.25">
      <c r="B47" s="58" t="s">
        <v>23</v>
      </c>
      <c r="C47" s="33" t="s">
        <v>4</v>
      </c>
      <c r="D47" s="34"/>
      <c r="E47" s="34"/>
      <c r="F47" s="34"/>
      <c r="G47" s="34"/>
      <c r="H47" s="34"/>
      <c r="I47" s="34"/>
      <c r="J47" s="34"/>
      <c r="K47" s="35"/>
      <c r="L47" s="34"/>
      <c r="M47" s="36"/>
      <c r="N47" s="34"/>
      <c r="O47" s="30"/>
    </row>
    <row r="48" spans="2:17" ht="15.75" customHeight="1" x14ac:dyDescent="0.25">
      <c r="B48" s="57"/>
      <c r="C48" s="40" t="s">
        <v>70</v>
      </c>
      <c r="D48" s="34"/>
      <c r="E48" s="34"/>
      <c r="F48" s="34"/>
      <c r="G48" s="34"/>
      <c r="H48" s="34"/>
      <c r="I48" s="34"/>
      <c r="J48" s="34"/>
      <c r="K48" s="34"/>
      <c r="L48" s="60"/>
      <c r="M48" s="38"/>
      <c r="N48" s="34"/>
      <c r="O48" s="30"/>
    </row>
    <row r="49" spans="2:15" ht="15.75" customHeight="1" x14ac:dyDescent="0.25">
      <c r="B49" s="57"/>
      <c r="C49" s="40" t="s">
        <v>14</v>
      </c>
      <c r="D49" s="34"/>
      <c r="E49" s="34"/>
      <c r="F49" s="34"/>
      <c r="G49" s="34"/>
      <c r="H49" s="34"/>
      <c r="I49" s="34"/>
      <c r="J49" s="34"/>
      <c r="K49" s="34"/>
      <c r="L49" s="60"/>
      <c r="M49" s="38"/>
      <c r="N49" s="34"/>
      <c r="O49" s="30"/>
    </row>
    <row r="50" spans="2:15" ht="9.75" customHeight="1" x14ac:dyDescent="0.25">
      <c r="B50" s="57"/>
      <c r="C50" s="34"/>
      <c r="D50" s="34"/>
      <c r="E50" s="34"/>
      <c r="F50" s="34"/>
      <c r="G50" s="34"/>
      <c r="H50" s="34"/>
      <c r="I50" s="34"/>
      <c r="J50" s="34"/>
      <c r="K50" s="35"/>
      <c r="L50" s="35"/>
      <c r="M50" s="38"/>
      <c r="N50" s="34"/>
      <c r="O50" s="30"/>
    </row>
    <row r="51" spans="2:15" ht="15.75" customHeight="1" x14ac:dyDescent="0.25">
      <c r="B51" s="58" t="s">
        <v>24</v>
      </c>
      <c r="C51" s="33" t="s">
        <v>15</v>
      </c>
      <c r="D51" s="34"/>
      <c r="E51" s="34"/>
      <c r="F51" s="34"/>
      <c r="G51" s="34"/>
      <c r="H51" s="34"/>
      <c r="I51" s="34"/>
      <c r="J51" s="34"/>
      <c r="K51" s="35"/>
      <c r="L51" s="34"/>
      <c r="M51" s="36"/>
      <c r="N51" s="34"/>
      <c r="O51" s="30"/>
    </row>
    <row r="52" spans="2:15" ht="15.75" customHeight="1" x14ac:dyDescent="0.25">
      <c r="B52" s="64"/>
      <c r="C52" s="40" t="s">
        <v>16</v>
      </c>
      <c r="D52" s="34"/>
      <c r="E52" s="34"/>
      <c r="F52" s="34"/>
      <c r="G52" s="34"/>
      <c r="H52" s="34"/>
      <c r="I52" s="34"/>
      <c r="J52" s="34"/>
      <c r="K52" s="34"/>
      <c r="L52" s="60"/>
      <c r="M52" s="38"/>
      <c r="N52" s="34"/>
      <c r="O52" s="30"/>
    </row>
    <row r="53" spans="2:15" ht="15.75" customHeight="1" x14ac:dyDescent="0.25">
      <c r="B53" s="57"/>
      <c r="C53" s="40" t="s">
        <v>17</v>
      </c>
      <c r="D53" s="34"/>
      <c r="E53" s="34"/>
      <c r="F53" s="34"/>
      <c r="G53" s="34"/>
      <c r="H53" s="34"/>
      <c r="I53" s="34"/>
      <c r="J53" s="34"/>
      <c r="K53" s="34"/>
      <c r="L53" s="60"/>
      <c r="M53" s="38"/>
      <c r="N53" s="34"/>
      <c r="O53" s="30"/>
    </row>
    <row r="54" spans="2:15" ht="9.75" customHeight="1" x14ac:dyDescent="0.25">
      <c r="B54" s="57"/>
      <c r="C54" s="40"/>
      <c r="D54" s="34"/>
      <c r="E54" s="34"/>
      <c r="F54" s="34"/>
      <c r="G54" s="34"/>
      <c r="H54" s="34"/>
      <c r="I54" s="34"/>
      <c r="J54" s="34"/>
      <c r="K54" s="34"/>
      <c r="L54" s="65"/>
      <c r="M54" s="38"/>
      <c r="N54" s="34"/>
      <c r="O54" s="30"/>
    </row>
    <row r="55" spans="2:15" ht="15.75" customHeight="1" x14ac:dyDescent="0.25">
      <c r="B55" s="58" t="s">
        <v>25</v>
      </c>
      <c r="C55" s="33" t="s">
        <v>18</v>
      </c>
      <c r="D55" s="34"/>
      <c r="E55" s="34"/>
      <c r="F55" s="34"/>
      <c r="G55" s="34"/>
      <c r="H55" s="34"/>
      <c r="I55" s="34"/>
      <c r="J55" s="34"/>
      <c r="K55" s="34"/>
      <c r="L55" s="66"/>
      <c r="M55" s="38"/>
      <c r="N55" s="34"/>
      <c r="O55" s="30"/>
    </row>
    <row r="56" spans="2:15" ht="15.75" customHeight="1" x14ac:dyDescent="0.25">
      <c r="B56" s="57"/>
      <c r="C56" s="40" t="s">
        <v>19</v>
      </c>
      <c r="D56" s="34"/>
      <c r="E56" s="34"/>
      <c r="F56" s="34"/>
      <c r="G56" s="34"/>
      <c r="H56" s="34"/>
      <c r="I56" s="34"/>
      <c r="J56" s="34"/>
      <c r="K56" s="34"/>
      <c r="L56" s="60"/>
      <c r="M56" s="38"/>
      <c r="N56" s="34"/>
      <c r="O56" s="30"/>
    </row>
    <row r="57" spans="2:15" ht="9.75" customHeight="1" x14ac:dyDescent="0.25">
      <c r="B57" s="57"/>
      <c r="C57" s="40"/>
      <c r="D57" s="34"/>
      <c r="E57" s="34"/>
      <c r="F57" s="34"/>
      <c r="G57" s="34"/>
      <c r="H57" s="34"/>
      <c r="I57" s="34"/>
      <c r="J57" s="34"/>
      <c r="K57" s="34"/>
      <c r="L57" s="65"/>
      <c r="M57" s="38"/>
      <c r="N57" s="34"/>
      <c r="O57" s="30"/>
    </row>
    <row r="58" spans="2:15" ht="15.75" customHeight="1" x14ac:dyDescent="0.25">
      <c r="B58" s="58" t="s">
        <v>26</v>
      </c>
      <c r="C58" s="33" t="s">
        <v>5</v>
      </c>
      <c r="D58" s="34"/>
      <c r="E58" s="34"/>
      <c r="F58" s="34"/>
      <c r="G58" s="34"/>
      <c r="H58" s="34"/>
      <c r="I58" s="34"/>
      <c r="J58" s="34"/>
      <c r="K58" s="34"/>
      <c r="L58" s="34"/>
      <c r="M58" s="36"/>
      <c r="N58" s="34"/>
      <c r="O58" s="30"/>
    </row>
    <row r="59" spans="2:15" ht="15.75" customHeight="1" x14ac:dyDescent="0.25">
      <c r="B59" s="57"/>
      <c r="C59" s="40" t="s">
        <v>6</v>
      </c>
      <c r="D59" s="40"/>
      <c r="E59" s="40"/>
      <c r="F59" s="40"/>
      <c r="G59" s="40"/>
      <c r="H59" s="40"/>
      <c r="I59" s="40"/>
      <c r="J59" s="40"/>
      <c r="K59" s="34"/>
      <c r="L59" s="60"/>
      <c r="M59" s="38"/>
      <c r="N59" s="34"/>
      <c r="O59" s="30"/>
    </row>
    <row r="60" spans="2:15" ht="15.75" customHeight="1" x14ac:dyDescent="0.25">
      <c r="B60" s="57"/>
      <c r="C60" s="40" t="s">
        <v>34</v>
      </c>
      <c r="D60" s="40"/>
      <c r="E60" s="40"/>
      <c r="F60" s="40"/>
      <c r="G60" s="40"/>
      <c r="H60" s="40"/>
      <c r="I60" s="40"/>
      <c r="J60" s="40"/>
      <c r="K60" s="34"/>
      <c r="L60" s="60"/>
      <c r="M60" s="38"/>
      <c r="N60" s="34"/>
      <c r="O60" s="30"/>
    </row>
    <row r="61" spans="2:15" ht="15.75" customHeight="1" x14ac:dyDescent="0.25">
      <c r="B61" s="57"/>
      <c r="C61" s="40" t="s">
        <v>72</v>
      </c>
      <c r="D61" s="40"/>
      <c r="E61" s="40"/>
      <c r="F61" s="40"/>
      <c r="G61" s="40"/>
      <c r="H61" s="40"/>
      <c r="I61" s="40"/>
      <c r="J61" s="40"/>
      <c r="K61" s="34"/>
      <c r="L61" s="60"/>
      <c r="M61" s="38"/>
      <c r="N61" s="34"/>
      <c r="O61" s="30"/>
    </row>
    <row r="62" spans="2:15" ht="6.75" customHeight="1" x14ac:dyDescent="0.25">
      <c r="B62" s="67"/>
      <c r="C62" s="68"/>
      <c r="D62" s="68"/>
      <c r="E62" s="68"/>
      <c r="F62" s="68"/>
      <c r="G62" s="68"/>
      <c r="H62" s="68"/>
      <c r="I62" s="68"/>
      <c r="J62" s="68"/>
      <c r="K62" s="68"/>
      <c r="L62" s="68"/>
      <c r="M62" s="68"/>
      <c r="N62" s="69"/>
      <c r="O62" s="30"/>
    </row>
    <row r="63" spans="2:15" ht="6.75" customHeight="1" x14ac:dyDescent="0.25">
      <c r="B63" s="70"/>
      <c r="C63" s="71"/>
      <c r="D63" s="71"/>
      <c r="E63" s="71"/>
      <c r="F63" s="71"/>
      <c r="G63" s="71"/>
      <c r="H63" s="71"/>
      <c r="I63" s="71"/>
      <c r="J63" s="71"/>
      <c r="K63" s="71"/>
      <c r="L63" s="71"/>
      <c r="M63" s="71"/>
      <c r="N63" s="71"/>
      <c r="O63" s="72"/>
    </row>
    <row r="64" spans="2:15" ht="15.75" customHeight="1" x14ac:dyDescent="0.25">
      <c r="B64" s="73"/>
      <c r="C64" s="74" t="s">
        <v>41</v>
      </c>
      <c r="D64" s="71"/>
      <c r="E64" s="71"/>
      <c r="F64" s="71"/>
      <c r="G64" s="71"/>
      <c r="H64" s="71"/>
      <c r="I64" s="71"/>
      <c r="J64" s="71"/>
      <c r="K64" s="75"/>
      <c r="L64" s="75"/>
      <c r="M64" s="75"/>
      <c r="N64" s="75"/>
      <c r="O64" s="72" t="s">
        <v>28</v>
      </c>
    </row>
    <row r="65" spans="2:16" ht="15.75" customHeight="1" x14ac:dyDescent="0.25">
      <c r="B65" s="73"/>
      <c r="C65" s="249" t="s">
        <v>132</v>
      </c>
      <c r="D65" s="76"/>
      <c r="E65" s="71"/>
      <c r="F65" s="71"/>
      <c r="G65" s="71"/>
      <c r="H65" s="71"/>
      <c r="I65" s="71"/>
      <c r="J65" s="71"/>
      <c r="K65" s="77"/>
      <c r="L65" s="129"/>
      <c r="M65" s="75"/>
      <c r="N65" s="75"/>
      <c r="O65" s="78"/>
    </row>
    <row r="66" spans="2:16" ht="6.75" customHeight="1" x14ac:dyDescent="0.25">
      <c r="B66" s="73"/>
      <c r="C66" s="71"/>
      <c r="D66" s="71"/>
      <c r="E66" s="71"/>
      <c r="F66" s="71"/>
      <c r="G66" s="71"/>
      <c r="H66" s="71"/>
      <c r="I66" s="71"/>
      <c r="J66" s="71"/>
      <c r="K66" s="71"/>
      <c r="L66" s="79"/>
      <c r="M66" s="75"/>
      <c r="N66" s="75"/>
      <c r="O66" s="72"/>
    </row>
    <row r="67" spans="2:16" ht="15.75" customHeight="1" x14ac:dyDescent="0.25">
      <c r="B67" s="73"/>
      <c r="C67" s="249" t="s">
        <v>131</v>
      </c>
      <c r="D67" s="71"/>
      <c r="E67" s="71"/>
      <c r="F67" s="71"/>
      <c r="G67" s="71"/>
      <c r="H67" s="71"/>
      <c r="I67" s="71"/>
      <c r="J67" s="71"/>
      <c r="K67" s="77"/>
      <c r="L67" s="129"/>
      <c r="M67" s="80"/>
      <c r="N67" s="75"/>
      <c r="O67" s="72" t="s">
        <v>39</v>
      </c>
    </row>
    <row r="68" spans="2:16" ht="6.75" customHeight="1" x14ac:dyDescent="0.25">
      <c r="B68" s="73"/>
      <c r="C68" s="71"/>
      <c r="D68" s="71"/>
      <c r="E68" s="71"/>
      <c r="F68" s="71"/>
      <c r="G68" s="71"/>
      <c r="H68" s="71"/>
      <c r="I68" s="71"/>
      <c r="J68" s="71"/>
      <c r="K68" s="71"/>
      <c r="L68" s="79"/>
      <c r="M68" s="75"/>
      <c r="N68" s="75"/>
      <c r="O68" s="72"/>
    </row>
    <row r="69" spans="2:16" ht="15.75" customHeight="1" x14ac:dyDescent="0.25">
      <c r="B69" s="73"/>
      <c r="C69" s="276" t="s">
        <v>121</v>
      </c>
      <c r="D69" s="277"/>
      <c r="E69" s="277"/>
      <c r="F69" s="277"/>
      <c r="G69" s="277"/>
      <c r="H69" s="277"/>
      <c r="I69" s="277"/>
      <c r="J69" s="277"/>
      <c r="K69" s="278"/>
      <c r="L69" s="129"/>
      <c r="M69" s="80"/>
      <c r="N69" s="75"/>
      <c r="O69" s="78"/>
    </row>
    <row r="70" spans="2:16" ht="6.75" customHeight="1" thickBot="1" x14ac:dyDescent="0.3">
      <c r="B70" s="81"/>
      <c r="C70" s="82"/>
      <c r="D70" s="82"/>
      <c r="E70" s="82"/>
      <c r="F70" s="82"/>
      <c r="G70" s="82"/>
      <c r="H70" s="82"/>
      <c r="I70" s="82"/>
      <c r="J70" s="82"/>
      <c r="K70" s="82"/>
      <c r="L70" s="83"/>
      <c r="M70" s="83"/>
      <c r="N70" s="84"/>
      <c r="O70" s="85"/>
    </row>
    <row r="71" spans="2:16" ht="11.1" customHeight="1" x14ac:dyDescent="0.25">
      <c r="P71" s="20"/>
    </row>
    <row r="72" spans="2:16" x14ac:dyDescent="0.25">
      <c r="L72" s="279"/>
      <c r="M72" s="279"/>
      <c r="N72" s="279"/>
      <c r="O72" s="279"/>
    </row>
  </sheetData>
  <sheetProtection algorithmName="SHA-512" hashValue="JaYsQOQMc4DFEKYieq+uwKjyhmNurd+6una4bnYzMJPM75mmIZ4M/hJ9V5PaRlC9UQbIV2InW5i4AIb+/MBD3g==" saltValue="jlqhs4k/K/fD4txoixkvsQ==" spinCount="100000" sheet="1" objects="1" scenarios="1"/>
  <mergeCells count="7">
    <mergeCell ref="O2:O8"/>
    <mergeCell ref="G7:M7"/>
    <mergeCell ref="G9:M9"/>
    <mergeCell ref="C69:K69"/>
    <mergeCell ref="L72:O72"/>
    <mergeCell ref="I27:M28"/>
    <mergeCell ref="C19:M19"/>
  </mergeCells>
  <conditionalFormatting sqref="L18">
    <cfRule type="colorScale" priority="1">
      <colorScale>
        <cfvo type="num" val="0"/>
        <cfvo type="num" val="1"/>
        <color rgb="FFFF0000"/>
        <color rgb="FF99FF33"/>
      </colorScale>
    </cfRule>
  </conditionalFormatting>
  <dataValidations disablePrompts="1" count="5">
    <dataValidation type="list" allowBlank="1" showInputMessage="1" showErrorMessage="1" error="Bitte aus Liste auswählen!" sqref="L33:L38 L59:L61 L56 L52:L53 L48:L49 L44:L45 L40:L41">
      <formula1>$Q$32:$Q$34</formula1>
    </dataValidation>
    <dataValidation type="whole" allowBlank="1" showInputMessage="1" showErrorMessage="1" errorTitle="Tierplatzzahl tatsächlich" error="Tierplatzzahl für Stall mit Kaltscharrraum maximal möglich: siehe Hinweis" sqref="L26">
      <formula1>0</formula1>
      <formula2>L25</formula2>
    </dataValidation>
    <dataValidation type="decimal" allowBlank="1" showInputMessage="1" showErrorMessage="1" errorTitle="Umtriebe im Kalenderjahr" error="Bitte geben Sie einen Wert zwischen 0 und 7 ein!" sqref="L29">
      <formula1>0</formula1>
      <formula2>7</formula2>
    </dataValidation>
    <dataValidation type="decimal" allowBlank="1" showInputMessage="1" showErrorMessage="1" errorTitle="Angestrebtes Gewicht/Tier" error="Es sind maximal 4,0 kg je Tier in der Endmast zulässig!" sqref="L21">
      <formula1>0</formula1>
      <formula2>4</formula2>
    </dataValidation>
    <dataValidation type="whole" operator="equal" allowBlank="1" showInputMessage="1" showErrorMessage="1" errorTitle="öajkldf" error="aösdlkfj" sqref="L18">
      <formula1>0</formula1>
    </dataValidation>
  </dataValidations>
  <printOptions horizontalCentered="1"/>
  <pageMargins left="0.7" right="0.7" top="0.78740157499999996" bottom="0.78740157499999996" header="0.3" footer="0.3"/>
  <pageSetup paperSize="9" scale="75" orientation="portrait" r:id="rId1"/>
  <headerFooter>
    <oddFooter>&amp;LMinisterium für Ernährung, Ländlichen Raum und Verbraucherschutz&amp;RFAKT II G3.2 - Version 2, 13.03.2023</oddFooter>
  </headerFooter>
  <ignoredErrors>
    <ignoredError sqref="L1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L35"/>
  <sheetViews>
    <sheetView showGridLines="0" zoomScaleNormal="100" workbookViewId="0"/>
  </sheetViews>
  <sheetFormatPr baseColWidth="10" defaultRowHeight="15" x14ac:dyDescent="0.25"/>
  <cols>
    <col min="1" max="1" width="16.5703125" customWidth="1"/>
    <col min="9" max="9" width="13.28515625" customWidth="1"/>
  </cols>
  <sheetData>
    <row r="1" spans="2:2" ht="18" x14ac:dyDescent="0.25">
      <c r="B1" s="4" t="s">
        <v>140</v>
      </c>
    </row>
    <row r="35" spans="12:12" x14ac:dyDescent="0.25">
      <c r="L35" s="128"/>
    </row>
  </sheetData>
  <sheetProtection algorithmName="SHA-512" hashValue="S8AXGEhwDYD9MXgnzD5vDNLwhDmy+V79iWl69qX6LycfbSkLkl9pWtPIEwB+r4VOfu+VmDSMxXLJgBRX94AmrQ==" saltValue="icVTz5Ocf08x8dGY3uOatw==" spinCount="100000" sheet="1" objects="1" scenarios="1"/>
  <printOptions horizontalCentered="1"/>
  <pageMargins left="0.7" right="0.7" top="0.78740157499999996" bottom="0.78740157499999996" header="0.3" footer="0.3"/>
  <pageSetup paperSize="9" scale="93" orientation="portrait" r:id="rId1"/>
  <headerFooter>
    <oddFooter>&amp;LMinisterium für Ernährung, Ländlichen Raum und Verbraucherschutz&amp;RFAKT II G3.2 - Version 2, 13.03.2023</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V63"/>
  <sheetViews>
    <sheetView showGridLines="0" zoomScale="115" zoomScaleNormal="115" zoomScaleSheetLayoutView="100" workbookViewId="0"/>
  </sheetViews>
  <sheetFormatPr baseColWidth="10" defaultRowHeight="12.75" x14ac:dyDescent="0.2"/>
  <cols>
    <col min="1" max="1" width="1.5703125" style="140" customWidth="1"/>
    <col min="2" max="2" width="4" style="140" customWidth="1"/>
    <col min="3" max="3" width="6.7109375" style="140" customWidth="1"/>
    <col min="4" max="4" width="8" style="140" customWidth="1"/>
    <col min="5" max="5" width="6.5703125" style="140" customWidth="1"/>
    <col min="6" max="6" width="10.5703125" style="140" customWidth="1"/>
    <col min="7" max="7" width="7.85546875" style="140" customWidth="1"/>
    <col min="8" max="8" width="13.7109375" style="140" customWidth="1"/>
    <col min="9" max="9" width="5.140625" style="140" customWidth="1"/>
    <col min="10" max="10" width="3.28515625" style="140" bestFit="1" customWidth="1"/>
    <col min="11" max="11" width="11.140625" style="140" customWidth="1"/>
    <col min="12" max="12" width="10.5703125" style="140" customWidth="1"/>
    <col min="13" max="13" width="5.5703125" style="140" customWidth="1"/>
    <col min="14" max="14" width="1.7109375" style="140" customWidth="1"/>
    <col min="15" max="15" width="12.7109375" style="140" customWidth="1"/>
    <col min="16" max="16" width="4.28515625" style="140" customWidth="1"/>
    <col min="17" max="17" width="6.42578125" style="140" hidden="1" customWidth="1"/>
    <col min="18" max="16384" width="11.42578125" style="140"/>
  </cols>
  <sheetData>
    <row r="1" spans="1:256" ht="15" x14ac:dyDescent="0.25">
      <c r="A1" s="136"/>
      <c r="B1" s="137" t="s">
        <v>104</v>
      </c>
      <c r="C1" s="138"/>
      <c r="D1" s="138"/>
      <c r="E1" s="138"/>
      <c r="F1" s="138"/>
      <c r="G1" s="138"/>
      <c r="H1" s="138"/>
      <c r="I1" s="138"/>
      <c r="J1" s="138"/>
      <c r="K1" s="138"/>
      <c r="L1" s="138"/>
      <c r="M1" s="138"/>
      <c r="N1" s="138"/>
      <c r="O1" s="138"/>
      <c r="P1" s="138"/>
      <c r="Q1" s="139" t="s">
        <v>105</v>
      </c>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c r="IP1" s="138"/>
      <c r="IQ1" s="138"/>
      <c r="IR1" s="138"/>
      <c r="IS1" s="138"/>
      <c r="IT1" s="138"/>
      <c r="IU1" s="138"/>
      <c r="IV1" s="138"/>
    </row>
    <row r="2" spans="1:256" ht="15.75" thickBot="1" x14ac:dyDescent="0.3">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row>
    <row r="3" spans="1:256" x14ac:dyDescent="0.2">
      <c r="A3" s="136"/>
      <c r="B3" s="141"/>
      <c r="C3" s="142"/>
      <c r="D3" s="142"/>
      <c r="E3" s="142"/>
      <c r="F3" s="143"/>
      <c r="G3" s="144"/>
      <c r="H3" s="142"/>
      <c r="I3" s="142"/>
      <c r="J3" s="142"/>
      <c r="K3" s="142"/>
      <c r="L3" s="142"/>
      <c r="M3" s="142"/>
      <c r="N3" s="142"/>
      <c r="O3" s="290" t="s">
        <v>27</v>
      </c>
      <c r="P3" s="145"/>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row>
    <row r="4" spans="1:256" ht="15.75" x14ac:dyDescent="0.25">
      <c r="A4" s="138"/>
      <c r="B4" s="147" t="s">
        <v>94</v>
      </c>
      <c r="C4" s="148"/>
      <c r="D4" s="148"/>
      <c r="E4" s="148"/>
      <c r="F4" s="149"/>
      <c r="G4" s="150"/>
      <c r="H4" s="148"/>
      <c r="I4" s="148"/>
      <c r="J4" s="148"/>
      <c r="K4" s="148"/>
      <c r="L4" s="148"/>
      <c r="M4" s="148"/>
      <c r="N4" s="148"/>
      <c r="O4" s="291"/>
      <c r="P4" s="145"/>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row>
    <row r="5" spans="1:256" ht="15.75" x14ac:dyDescent="0.25">
      <c r="A5" s="138"/>
      <c r="B5" s="151" t="s">
        <v>90</v>
      </c>
      <c r="C5" s="148"/>
      <c r="D5" s="152" t="s">
        <v>141</v>
      </c>
      <c r="E5" s="153"/>
      <c r="F5" s="153"/>
      <c r="G5" s="154"/>
      <c r="H5" s="155"/>
      <c r="I5" s="148"/>
      <c r="J5" s="148"/>
      <c r="K5" s="148"/>
      <c r="L5" s="148"/>
      <c r="M5" s="148"/>
      <c r="N5" s="148"/>
      <c r="O5" s="291"/>
      <c r="P5" s="145"/>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row>
    <row r="6" spans="1:256" ht="15" x14ac:dyDescent="0.25">
      <c r="A6" s="138"/>
      <c r="B6" s="156"/>
      <c r="C6" s="148"/>
      <c r="D6" s="148"/>
      <c r="E6" s="148"/>
      <c r="F6" s="149"/>
      <c r="G6" s="150"/>
      <c r="H6" s="148"/>
      <c r="I6" s="148"/>
      <c r="J6" s="148"/>
      <c r="K6" s="148"/>
      <c r="L6" s="148"/>
      <c r="M6" s="148"/>
      <c r="N6" s="148"/>
      <c r="O6" s="291"/>
      <c r="P6" s="145"/>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c r="IV6" s="146"/>
    </row>
    <row r="7" spans="1:256" ht="15" x14ac:dyDescent="0.25">
      <c r="A7" s="138"/>
      <c r="B7" s="157"/>
      <c r="C7" s="158"/>
      <c r="D7" s="158"/>
      <c r="E7" s="158"/>
      <c r="F7" s="159"/>
      <c r="G7" s="160"/>
      <c r="H7" s="161"/>
      <c r="I7" s="161"/>
      <c r="J7" s="161"/>
      <c r="K7" s="161"/>
      <c r="L7" s="161"/>
      <c r="M7" s="161"/>
      <c r="N7" s="158"/>
      <c r="O7" s="291"/>
      <c r="P7" s="145"/>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c r="IV7" s="146"/>
    </row>
    <row r="8" spans="1:256" ht="15" x14ac:dyDescent="0.25">
      <c r="A8" s="138"/>
      <c r="B8" s="157" t="s">
        <v>40</v>
      </c>
      <c r="C8" s="158"/>
      <c r="D8" s="158"/>
      <c r="E8" s="158"/>
      <c r="F8" s="162" t="s">
        <v>36</v>
      </c>
      <c r="G8" s="293"/>
      <c r="H8" s="293"/>
      <c r="I8" s="293"/>
      <c r="J8" s="293"/>
      <c r="K8" s="293"/>
      <c r="L8" s="293"/>
      <c r="M8" s="293"/>
      <c r="N8" s="158"/>
      <c r="O8" s="291"/>
      <c r="P8" s="145"/>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c r="IR8" s="146"/>
      <c r="IS8" s="146"/>
      <c r="IT8" s="146"/>
      <c r="IU8" s="146"/>
      <c r="IV8" s="146"/>
    </row>
    <row r="9" spans="1:256" ht="15" x14ac:dyDescent="0.25">
      <c r="A9" s="138"/>
      <c r="B9" s="163"/>
      <c r="C9" s="158"/>
      <c r="D9" s="158"/>
      <c r="E9" s="158"/>
      <c r="F9" s="164"/>
      <c r="G9" s="164"/>
      <c r="H9" s="164"/>
      <c r="I9" s="164"/>
      <c r="J9" s="164"/>
      <c r="K9" s="164"/>
      <c r="L9" s="164"/>
      <c r="M9" s="164"/>
      <c r="N9" s="165"/>
      <c r="O9" s="292"/>
      <c r="P9" s="145"/>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row>
    <row r="10" spans="1:256" ht="15" x14ac:dyDescent="0.25">
      <c r="A10" s="138"/>
      <c r="B10" s="163" t="s">
        <v>91</v>
      </c>
      <c r="C10" s="166"/>
      <c r="D10" s="167">
        <v>1</v>
      </c>
      <c r="E10" s="158"/>
      <c r="F10" s="162" t="s">
        <v>37</v>
      </c>
      <c r="G10" s="294"/>
      <c r="H10" s="294"/>
      <c r="I10" s="294"/>
      <c r="J10" s="294"/>
      <c r="K10" s="294"/>
      <c r="L10" s="294"/>
      <c r="M10" s="294"/>
      <c r="N10" s="165"/>
      <c r="O10" s="168"/>
      <c r="P10" s="145"/>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8"/>
      <c r="IT10" s="138"/>
      <c r="IU10" s="138"/>
      <c r="IV10" s="138"/>
    </row>
    <row r="11" spans="1:256" ht="15" x14ac:dyDescent="0.25">
      <c r="A11" s="138"/>
      <c r="B11" s="163"/>
      <c r="C11" s="158"/>
      <c r="D11" s="158"/>
      <c r="E11" s="158"/>
      <c r="F11" s="164"/>
      <c r="G11" s="164"/>
      <c r="H11" s="164"/>
      <c r="I11" s="164"/>
      <c r="J11" s="164"/>
      <c r="K11" s="164"/>
      <c r="L11" s="164"/>
      <c r="M11" s="164"/>
      <c r="N11" s="165"/>
      <c r="O11" s="168"/>
      <c r="P11" s="145"/>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c r="IR11" s="138"/>
      <c r="IS11" s="138"/>
      <c r="IT11" s="138"/>
      <c r="IU11" s="138"/>
      <c r="IV11" s="138"/>
    </row>
    <row r="12" spans="1:256" ht="15" x14ac:dyDescent="0.25">
      <c r="A12" s="138"/>
      <c r="B12" s="169" t="s">
        <v>100</v>
      </c>
      <c r="C12" s="158"/>
      <c r="D12" s="158"/>
      <c r="E12" s="158"/>
      <c r="F12" s="164"/>
      <c r="G12" s="164"/>
      <c r="H12" s="164"/>
      <c r="I12" s="164"/>
      <c r="J12" s="164"/>
      <c r="K12" s="164"/>
      <c r="L12" s="164"/>
      <c r="M12" s="164"/>
      <c r="N12" s="165"/>
      <c r="O12" s="168"/>
      <c r="P12" s="145"/>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c r="IR12" s="138"/>
      <c r="IS12" s="138"/>
      <c r="IT12" s="138"/>
      <c r="IU12" s="138"/>
      <c r="IV12" s="138"/>
    </row>
    <row r="13" spans="1:256" ht="15" x14ac:dyDescent="0.25">
      <c r="A13" s="138"/>
      <c r="B13" s="163"/>
      <c r="C13" s="158"/>
      <c r="D13" s="158"/>
      <c r="E13" s="158"/>
      <c r="F13" s="164"/>
      <c r="G13" s="164"/>
      <c r="H13" s="164"/>
      <c r="I13" s="164"/>
      <c r="J13" s="164"/>
      <c r="K13" s="164"/>
      <c r="L13" s="164"/>
      <c r="M13" s="164"/>
      <c r="N13" s="165"/>
      <c r="O13" s="168"/>
      <c r="P13" s="145"/>
      <c r="Q13" s="138"/>
      <c r="R13" s="138"/>
      <c r="S13" s="170"/>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row>
    <row r="14" spans="1:256" ht="15" x14ac:dyDescent="0.25">
      <c r="A14" s="138"/>
      <c r="B14" s="171" t="s">
        <v>20</v>
      </c>
      <c r="C14" s="172" t="s">
        <v>8</v>
      </c>
      <c r="D14" s="160"/>
      <c r="E14" s="160"/>
      <c r="F14" s="160"/>
      <c r="G14" s="173"/>
      <c r="H14" s="174"/>
      <c r="I14" s="174"/>
      <c r="J14" s="174"/>
      <c r="K14" s="175"/>
      <c r="L14" s="160"/>
      <c r="M14" s="160"/>
      <c r="N14" s="160"/>
      <c r="O14" s="168"/>
      <c r="P14" s="145"/>
      <c r="Q14" s="138"/>
      <c r="R14" s="160"/>
      <c r="S14" s="160"/>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row>
    <row r="15" spans="1:256" ht="15" x14ac:dyDescent="0.25">
      <c r="A15" s="138"/>
      <c r="B15" s="171"/>
      <c r="C15" s="176" t="s">
        <v>106</v>
      </c>
      <c r="D15" s="177"/>
      <c r="E15" s="160"/>
      <c r="F15" s="160"/>
      <c r="G15" s="173"/>
      <c r="H15" s="174"/>
      <c r="I15" s="174"/>
      <c r="J15" s="174"/>
      <c r="K15" s="175"/>
      <c r="L15" s="178">
        <v>500</v>
      </c>
      <c r="M15" s="179" t="s">
        <v>38</v>
      </c>
      <c r="N15" s="160"/>
      <c r="O15" s="168"/>
      <c r="P15" s="145"/>
      <c r="Q15" s="138"/>
      <c r="R15" s="160"/>
      <c r="S15" s="160"/>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c r="EZ15" s="138"/>
      <c r="FA15" s="138"/>
      <c r="FB15" s="138"/>
      <c r="FC15" s="138"/>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c r="IR15" s="138"/>
      <c r="IS15" s="138"/>
      <c r="IT15" s="138"/>
      <c r="IU15" s="138"/>
      <c r="IV15" s="138"/>
    </row>
    <row r="16" spans="1:256" ht="15" x14ac:dyDescent="0.25">
      <c r="A16" s="138"/>
      <c r="B16" s="171"/>
      <c r="C16" s="177" t="s">
        <v>9</v>
      </c>
      <c r="D16" s="177"/>
      <c r="E16" s="160"/>
      <c r="F16" s="160"/>
      <c r="G16" s="173"/>
      <c r="H16" s="174"/>
      <c r="I16" s="174"/>
      <c r="J16" s="174"/>
      <c r="K16" s="175"/>
      <c r="L16" s="180">
        <v>1</v>
      </c>
      <c r="M16" s="179" t="s">
        <v>10</v>
      </c>
      <c r="N16" s="160"/>
      <c r="O16" s="168"/>
      <c r="P16" s="145"/>
      <c r="Q16" s="138"/>
      <c r="R16" s="160"/>
      <c r="S16" s="160"/>
      <c r="T16" s="160"/>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c r="IR16" s="138"/>
      <c r="IS16" s="138"/>
      <c r="IT16" s="138"/>
      <c r="IU16" s="138"/>
      <c r="IV16" s="138"/>
    </row>
    <row r="17" spans="2:20" ht="15" x14ac:dyDescent="0.25">
      <c r="B17" s="171"/>
      <c r="C17" s="177" t="s">
        <v>89</v>
      </c>
      <c r="D17" s="177"/>
      <c r="E17" s="160"/>
      <c r="F17" s="160"/>
      <c r="G17" s="173"/>
      <c r="H17" s="181"/>
      <c r="I17" s="182" t="s">
        <v>92</v>
      </c>
      <c r="J17" s="183">
        <v>21</v>
      </c>
      <c r="K17" s="174" t="s">
        <v>107</v>
      </c>
      <c r="L17" s="184">
        <f>IF(ISERROR(J17/L16)=TRUE,"",J17/L16)</f>
        <v>21</v>
      </c>
      <c r="M17" s="179" t="s">
        <v>0</v>
      </c>
      <c r="N17" s="160"/>
      <c r="O17" s="168"/>
      <c r="P17" s="145"/>
      <c r="Q17" s="138"/>
      <c r="R17" s="160"/>
      <c r="S17" s="160"/>
      <c r="T17" s="160"/>
    </row>
    <row r="18" spans="2:20" ht="15" x14ac:dyDescent="0.25">
      <c r="B18" s="171"/>
      <c r="C18" s="177" t="s">
        <v>51</v>
      </c>
      <c r="D18" s="177"/>
      <c r="E18" s="160"/>
      <c r="F18" s="160"/>
      <c r="G18" s="173"/>
      <c r="H18" s="181"/>
      <c r="I18" s="185" t="s">
        <v>92</v>
      </c>
      <c r="J18" s="183">
        <v>21</v>
      </c>
      <c r="K18" s="174" t="s">
        <v>107</v>
      </c>
      <c r="L18" s="184">
        <f>IF(L15=0,"",ROUND(L17*L15,0))</f>
        <v>10500</v>
      </c>
      <c r="M18" s="179" t="s">
        <v>0</v>
      </c>
      <c r="N18" s="160"/>
      <c r="O18" s="168"/>
      <c r="P18" s="145"/>
      <c r="Q18" s="269" t="s">
        <v>152</v>
      </c>
      <c r="R18" s="160"/>
      <c r="S18" s="160"/>
      <c r="T18" s="160"/>
    </row>
    <row r="19" spans="2:20" ht="15" x14ac:dyDescent="0.25">
      <c r="B19" s="171"/>
      <c r="C19" s="186" t="s">
        <v>67</v>
      </c>
      <c r="D19" s="186"/>
      <c r="E19" s="187"/>
      <c r="F19" s="187"/>
      <c r="G19" s="188"/>
      <c r="H19" s="189"/>
      <c r="I19" s="190"/>
      <c r="J19" s="190"/>
      <c r="K19" s="191"/>
      <c r="L19" s="192"/>
      <c r="M19" s="193" t="s">
        <v>0</v>
      </c>
      <c r="N19" s="160"/>
      <c r="O19" s="168"/>
      <c r="P19" s="145"/>
      <c r="Q19" s="134" t="str">
        <f>IF(L19&gt;L18,"Tierplatzzahl für Mobilstall: maximal "&amp;L18&amp;" "&amp;M19&amp;" möglich!","")</f>
        <v/>
      </c>
      <c r="R19" s="138"/>
      <c r="S19" s="138"/>
      <c r="T19" s="138"/>
    </row>
    <row r="20" spans="2:20" ht="15" x14ac:dyDescent="0.25">
      <c r="B20" s="171"/>
      <c r="C20" s="194" t="s">
        <v>88</v>
      </c>
      <c r="D20" s="177"/>
      <c r="E20" s="160"/>
      <c r="F20" s="160"/>
      <c r="G20" s="173"/>
      <c r="H20" s="174"/>
      <c r="I20" s="282" t="str">
        <f>IF(Q19="","",Q19)</f>
        <v/>
      </c>
      <c r="J20" s="282"/>
      <c r="K20" s="282"/>
      <c r="L20" s="282"/>
      <c r="M20" s="282"/>
      <c r="N20" s="160"/>
      <c r="O20" s="168"/>
      <c r="P20" s="145"/>
      <c r="Q20" s="138"/>
      <c r="R20" s="138"/>
      <c r="S20" s="138"/>
      <c r="T20" s="138"/>
    </row>
    <row r="21" spans="2:20" ht="15" x14ac:dyDescent="0.25">
      <c r="B21" s="171"/>
      <c r="C21" s="177"/>
      <c r="D21" s="177"/>
      <c r="E21" s="160"/>
      <c r="F21" s="160"/>
      <c r="G21" s="173"/>
      <c r="H21" s="174"/>
      <c r="I21" s="282"/>
      <c r="J21" s="282"/>
      <c r="K21" s="282"/>
      <c r="L21" s="282"/>
      <c r="M21" s="282"/>
      <c r="N21" s="160"/>
      <c r="O21" s="168"/>
      <c r="P21" s="145"/>
      <c r="Q21" s="138"/>
      <c r="R21" s="138"/>
      <c r="S21" s="138"/>
      <c r="T21" s="138"/>
    </row>
    <row r="22" spans="2:20" ht="15" x14ac:dyDescent="0.25">
      <c r="B22" s="171"/>
      <c r="C22" s="177" t="s">
        <v>1</v>
      </c>
      <c r="D22" s="177"/>
      <c r="E22" s="160"/>
      <c r="F22" s="160"/>
      <c r="G22" s="173"/>
      <c r="H22" s="174"/>
      <c r="I22" s="174"/>
      <c r="J22" s="174"/>
      <c r="K22" s="175"/>
      <c r="L22" s="195"/>
      <c r="M22" s="196"/>
      <c r="N22" s="160"/>
      <c r="O22" s="168"/>
      <c r="P22" s="145"/>
      <c r="Q22" s="138"/>
      <c r="R22" s="138"/>
      <c r="S22" s="138"/>
      <c r="T22" s="138"/>
    </row>
    <row r="23" spans="2:20" ht="15" x14ac:dyDescent="0.25">
      <c r="B23" s="171"/>
      <c r="C23" s="177" t="s">
        <v>87</v>
      </c>
      <c r="D23" s="177"/>
      <c r="E23" s="160"/>
      <c r="F23" s="160"/>
      <c r="G23" s="173"/>
      <c r="H23" s="174"/>
      <c r="I23" s="174"/>
      <c r="J23" s="174"/>
      <c r="K23" s="175"/>
      <c r="L23" s="184" t="str">
        <f>IF(L19=0,"",L19*L22)</f>
        <v/>
      </c>
      <c r="M23" s="179" t="s">
        <v>0</v>
      </c>
      <c r="N23" s="160"/>
      <c r="O23" s="168"/>
      <c r="P23" s="145"/>
      <c r="Q23" s="138"/>
      <c r="R23" s="138"/>
      <c r="S23" s="138"/>
      <c r="T23" s="138"/>
    </row>
    <row r="24" spans="2:20" ht="15.75" thickBot="1" x14ac:dyDescent="0.3">
      <c r="B24" s="197"/>
      <c r="C24" s="160"/>
      <c r="D24" s="160"/>
      <c r="E24" s="160"/>
      <c r="F24" s="160"/>
      <c r="G24" s="173"/>
      <c r="H24" s="160"/>
      <c r="I24" s="160"/>
      <c r="J24" s="160"/>
      <c r="K24" s="173"/>
      <c r="L24" s="160"/>
      <c r="M24" s="165"/>
      <c r="N24" s="160"/>
      <c r="O24" s="168"/>
      <c r="P24" s="145"/>
      <c r="Q24" s="138"/>
      <c r="R24" s="138"/>
      <c r="S24" s="138"/>
      <c r="T24" s="138"/>
    </row>
    <row r="25" spans="2:20" ht="15" x14ac:dyDescent="0.25">
      <c r="B25" s="198" t="s">
        <v>21</v>
      </c>
      <c r="C25" s="199" t="s">
        <v>7</v>
      </c>
      <c r="D25" s="160"/>
      <c r="E25" s="160"/>
      <c r="F25" s="160"/>
      <c r="G25" s="160"/>
      <c r="H25" s="160"/>
      <c r="I25" s="160"/>
      <c r="J25" s="160"/>
      <c r="K25" s="173"/>
      <c r="L25" s="160"/>
      <c r="M25" s="165"/>
      <c r="N25" s="160"/>
      <c r="O25" s="168"/>
      <c r="P25" s="145"/>
      <c r="Q25" s="200"/>
      <c r="R25" s="138"/>
      <c r="S25" s="138"/>
      <c r="T25" s="138"/>
    </row>
    <row r="26" spans="2:20" ht="15" x14ac:dyDescent="0.25">
      <c r="B26" s="201"/>
      <c r="C26" s="202" t="s">
        <v>44</v>
      </c>
      <c r="D26" s="160"/>
      <c r="E26" s="160"/>
      <c r="F26" s="160"/>
      <c r="G26" s="160"/>
      <c r="H26" s="160"/>
      <c r="I26" s="160"/>
      <c r="J26" s="160"/>
      <c r="K26" s="173"/>
      <c r="L26" s="203"/>
      <c r="M26" s="165"/>
      <c r="N26" s="160"/>
      <c r="O26" s="168"/>
      <c r="P26" s="145"/>
      <c r="Q26" s="204" t="s">
        <v>2</v>
      </c>
      <c r="R26" s="138"/>
      <c r="S26" s="138"/>
      <c r="T26" s="138"/>
    </row>
    <row r="27" spans="2:20" ht="15.75" thickBot="1" x14ac:dyDescent="0.3">
      <c r="B27" s="201"/>
      <c r="C27" s="205" t="s">
        <v>35</v>
      </c>
      <c r="D27" s="160"/>
      <c r="E27" s="160"/>
      <c r="F27" s="160"/>
      <c r="G27" s="160"/>
      <c r="H27" s="160"/>
      <c r="I27" s="160"/>
      <c r="J27" s="160"/>
      <c r="K27" s="173"/>
      <c r="L27" s="203"/>
      <c r="M27" s="165"/>
      <c r="N27" s="160"/>
      <c r="O27" s="168"/>
      <c r="P27" s="145"/>
      <c r="Q27" s="206" t="s">
        <v>3</v>
      </c>
      <c r="R27" s="138"/>
      <c r="S27" s="138"/>
      <c r="T27" s="138"/>
    </row>
    <row r="28" spans="2:20" ht="15" x14ac:dyDescent="0.25">
      <c r="B28" s="197"/>
      <c r="C28" s="160"/>
      <c r="D28" s="160"/>
      <c r="E28" s="160"/>
      <c r="F28" s="160"/>
      <c r="G28" s="160"/>
      <c r="H28" s="160"/>
      <c r="I28" s="160"/>
      <c r="J28" s="160"/>
      <c r="K28" s="173"/>
      <c r="L28" s="160"/>
      <c r="M28" s="165"/>
      <c r="N28" s="160"/>
      <c r="O28" s="168"/>
      <c r="P28" s="145"/>
      <c r="Q28" s="138"/>
      <c r="R28" s="138"/>
      <c r="S28" s="138"/>
      <c r="T28" s="138"/>
    </row>
    <row r="29" spans="2:20" ht="15" x14ac:dyDescent="0.25">
      <c r="B29" s="207" t="s">
        <v>22</v>
      </c>
      <c r="C29" s="172" t="s">
        <v>4</v>
      </c>
      <c r="D29" s="160"/>
      <c r="E29" s="160"/>
      <c r="F29" s="160"/>
      <c r="G29" s="160"/>
      <c r="H29" s="160"/>
      <c r="I29" s="160"/>
      <c r="J29" s="160"/>
      <c r="K29" s="173"/>
      <c r="L29" s="160"/>
      <c r="M29" s="165"/>
      <c r="N29" s="160"/>
      <c r="O29" s="168"/>
      <c r="P29" s="145"/>
      <c r="Q29" s="138"/>
      <c r="R29" s="138"/>
      <c r="S29" s="138"/>
      <c r="T29" s="138"/>
    </row>
    <row r="30" spans="2:20" ht="15" x14ac:dyDescent="0.25">
      <c r="B30" s="197"/>
      <c r="C30" s="208" t="s">
        <v>108</v>
      </c>
      <c r="D30" s="160"/>
      <c r="E30" s="160"/>
      <c r="F30" s="160"/>
      <c r="G30" s="160"/>
      <c r="H30" s="160"/>
      <c r="I30" s="160"/>
      <c r="J30" s="160"/>
      <c r="K30" s="160"/>
      <c r="L30" s="203"/>
      <c r="M30" s="175"/>
      <c r="N30" s="160"/>
      <c r="O30" s="168"/>
      <c r="P30" s="145"/>
      <c r="Q30" s="138"/>
      <c r="R30" s="138"/>
      <c r="S30" s="138"/>
      <c r="T30" s="138"/>
    </row>
    <row r="31" spans="2:20" ht="15" x14ac:dyDescent="0.25">
      <c r="B31" s="197"/>
      <c r="C31" s="208" t="s">
        <v>109</v>
      </c>
      <c r="D31" s="160"/>
      <c r="E31" s="160"/>
      <c r="F31" s="160"/>
      <c r="G31" s="160"/>
      <c r="H31" s="160"/>
      <c r="I31" s="160"/>
      <c r="J31" s="160"/>
      <c r="K31" s="160"/>
      <c r="L31" s="203"/>
      <c r="M31" s="175"/>
      <c r="N31" s="160"/>
      <c r="O31" s="168"/>
      <c r="P31" s="145"/>
      <c r="Q31" s="138"/>
      <c r="R31" s="138"/>
      <c r="S31" s="138"/>
      <c r="T31" s="138"/>
    </row>
    <row r="32" spans="2:20" ht="15" x14ac:dyDescent="0.25">
      <c r="B32" s="197"/>
      <c r="C32" s="208"/>
      <c r="D32" s="160"/>
      <c r="E32" s="160"/>
      <c r="F32" s="160"/>
      <c r="G32" s="160"/>
      <c r="H32" s="160"/>
      <c r="I32" s="160"/>
      <c r="J32" s="160"/>
      <c r="K32" s="160"/>
      <c r="L32" s="175"/>
      <c r="M32" s="175"/>
      <c r="N32" s="160"/>
      <c r="O32" s="168"/>
      <c r="P32" s="145"/>
      <c r="Q32" s="138"/>
      <c r="R32" s="138"/>
      <c r="S32" s="138"/>
      <c r="T32" s="138"/>
    </row>
    <row r="33" spans="2:20" ht="15" x14ac:dyDescent="0.25">
      <c r="B33" s="207" t="s">
        <v>23</v>
      </c>
      <c r="C33" s="172" t="s">
        <v>110</v>
      </c>
      <c r="D33" s="160"/>
      <c r="E33" s="160"/>
      <c r="F33" s="160"/>
      <c r="G33" s="160"/>
      <c r="H33" s="160"/>
      <c r="I33" s="160"/>
      <c r="J33" s="160"/>
      <c r="K33" s="160"/>
      <c r="L33" s="175"/>
      <c r="M33" s="175"/>
      <c r="N33" s="160"/>
      <c r="O33" s="168"/>
      <c r="P33" s="145"/>
      <c r="Q33" s="138"/>
      <c r="R33" s="138"/>
      <c r="S33" s="138"/>
      <c r="T33" s="138"/>
    </row>
    <row r="34" spans="2:20" ht="15" x14ac:dyDescent="0.25">
      <c r="B34" s="197"/>
      <c r="C34" s="177" t="s">
        <v>111</v>
      </c>
      <c r="D34" s="160"/>
      <c r="E34" s="160"/>
      <c r="F34" s="160"/>
      <c r="G34" s="160"/>
      <c r="H34" s="160"/>
      <c r="I34" s="160"/>
      <c r="J34" s="160"/>
      <c r="K34" s="160"/>
      <c r="L34" s="203"/>
      <c r="M34" s="175"/>
      <c r="N34" s="160"/>
      <c r="O34" s="168"/>
      <c r="P34" s="145"/>
      <c r="Q34" s="138"/>
      <c r="R34" s="138"/>
      <c r="S34" s="138"/>
      <c r="T34" s="138"/>
    </row>
    <row r="35" spans="2:20" ht="15" x14ac:dyDescent="0.25">
      <c r="B35" s="197"/>
      <c r="C35" s="209" t="s">
        <v>112</v>
      </c>
      <c r="D35" s="160"/>
      <c r="E35" s="160"/>
      <c r="F35" s="160"/>
      <c r="G35" s="160"/>
      <c r="H35" s="160"/>
      <c r="I35" s="160"/>
      <c r="J35" s="160"/>
      <c r="K35" s="160"/>
      <c r="L35" s="203"/>
      <c r="M35" s="175"/>
      <c r="N35" s="160"/>
      <c r="O35" s="168"/>
      <c r="P35" s="145"/>
      <c r="Q35" s="138"/>
      <c r="R35" s="138"/>
      <c r="S35" s="138"/>
      <c r="T35" s="138"/>
    </row>
    <row r="36" spans="2:20" ht="15" x14ac:dyDescent="0.25">
      <c r="B36" s="197"/>
      <c r="C36" s="209" t="s">
        <v>113</v>
      </c>
      <c r="D36" s="160"/>
      <c r="E36" s="160"/>
      <c r="F36" s="160"/>
      <c r="G36" s="160"/>
      <c r="H36" s="160"/>
      <c r="I36" s="160"/>
      <c r="J36" s="160"/>
      <c r="K36" s="160"/>
      <c r="L36" s="203"/>
      <c r="M36" s="175"/>
      <c r="N36" s="160"/>
      <c r="O36" s="168"/>
      <c r="P36" s="145"/>
      <c r="Q36" s="138"/>
      <c r="R36" s="138"/>
      <c r="S36" s="138"/>
      <c r="T36" s="138"/>
    </row>
    <row r="37" spans="2:20" ht="15" x14ac:dyDescent="0.25">
      <c r="B37" s="197"/>
      <c r="C37" s="209" t="s">
        <v>114</v>
      </c>
      <c r="D37" s="160"/>
      <c r="E37" s="160"/>
      <c r="F37" s="160"/>
      <c r="G37" s="160"/>
      <c r="H37" s="160"/>
      <c r="I37" s="160"/>
      <c r="J37" s="160"/>
      <c r="K37" s="160"/>
      <c r="L37" s="203"/>
      <c r="M37" s="175"/>
      <c r="N37" s="160"/>
      <c r="O37" s="168"/>
      <c r="P37" s="145"/>
      <c r="Q37" s="138"/>
      <c r="R37" s="138"/>
      <c r="S37" s="138"/>
      <c r="T37" s="138"/>
    </row>
    <row r="38" spans="2:20" ht="15" x14ac:dyDescent="0.25">
      <c r="B38" s="197"/>
      <c r="C38" s="160"/>
      <c r="D38" s="160"/>
      <c r="E38" s="160"/>
      <c r="F38" s="160"/>
      <c r="G38" s="160"/>
      <c r="H38" s="160"/>
      <c r="I38" s="160"/>
      <c r="J38" s="160"/>
      <c r="K38" s="173"/>
      <c r="L38" s="173"/>
      <c r="M38" s="175"/>
      <c r="N38" s="160"/>
      <c r="O38" s="168"/>
      <c r="P38" s="145"/>
      <c r="Q38" s="138"/>
      <c r="R38" s="138"/>
      <c r="S38" s="138"/>
      <c r="T38" s="138"/>
    </row>
    <row r="39" spans="2:20" ht="15" x14ac:dyDescent="0.25">
      <c r="B39" s="207" t="s">
        <v>24</v>
      </c>
      <c r="C39" s="172" t="s">
        <v>15</v>
      </c>
      <c r="D39" s="160"/>
      <c r="E39" s="160"/>
      <c r="F39" s="160"/>
      <c r="G39" s="160"/>
      <c r="H39" s="160"/>
      <c r="I39" s="160"/>
      <c r="J39" s="160"/>
      <c r="K39" s="173"/>
      <c r="L39" s="160"/>
      <c r="M39" s="175"/>
      <c r="N39" s="160"/>
      <c r="O39" s="168"/>
      <c r="P39" s="145"/>
      <c r="Q39" s="138"/>
      <c r="R39" s="138"/>
      <c r="S39" s="138"/>
      <c r="T39" s="138"/>
    </row>
    <row r="40" spans="2:20" ht="15" x14ac:dyDescent="0.25">
      <c r="B40" s="210"/>
      <c r="C40" s="208" t="s">
        <v>115</v>
      </c>
      <c r="D40" s="160"/>
      <c r="E40" s="160"/>
      <c r="F40" s="160"/>
      <c r="G40" s="160"/>
      <c r="H40" s="160"/>
      <c r="I40" s="160"/>
      <c r="J40" s="160"/>
      <c r="K40" s="160"/>
      <c r="L40" s="203"/>
      <c r="M40" s="175"/>
      <c r="N40" s="160"/>
      <c r="O40" s="168"/>
      <c r="P40" s="145"/>
      <c r="Q40" s="138"/>
      <c r="R40" s="138"/>
      <c r="S40" s="138"/>
      <c r="T40" s="138"/>
    </row>
    <row r="41" spans="2:20" ht="15" x14ac:dyDescent="0.25">
      <c r="B41" s="197"/>
      <c r="C41" s="208" t="s">
        <v>116</v>
      </c>
      <c r="D41" s="160"/>
      <c r="E41" s="160"/>
      <c r="F41" s="160"/>
      <c r="G41" s="160"/>
      <c r="H41" s="160"/>
      <c r="I41" s="160"/>
      <c r="J41" s="160"/>
      <c r="K41" s="160"/>
      <c r="L41" s="203"/>
      <c r="M41" s="175"/>
      <c r="N41" s="160"/>
      <c r="O41" s="168"/>
      <c r="P41" s="145"/>
      <c r="Q41" s="138"/>
      <c r="R41" s="138"/>
      <c r="S41" s="138"/>
      <c r="T41" s="138"/>
    </row>
    <row r="42" spans="2:20" x14ac:dyDescent="0.2">
      <c r="B42" s="197"/>
      <c r="C42" s="177"/>
      <c r="D42" s="160"/>
      <c r="E42" s="160"/>
      <c r="F42" s="160"/>
      <c r="G42" s="160"/>
      <c r="H42" s="160"/>
      <c r="I42" s="160"/>
      <c r="J42" s="160"/>
      <c r="K42" s="160"/>
      <c r="L42" s="211"/>
      <c r="M42" s="165"/>
      <c r="N42" s="160"/>
      <c r="O42" s="168"/>
      <c r="P42" s="145"/>
    </row>
    <row r="43" spans="2:20" ht="15" x14ac:dyDescent="0.2">
      <c r="B43" s="207" t="s">
        <v>25</v>
      </c>
      <c r="C43" s="172" t="s">
        <v>18</v>
      </c>
      <c r="D43" s="160"/>
      <c r="E43" s="160"/>
      <c r="F43" s="160"/>
      <c r="G43" s="160"/>
      <c r="H43" s="160"/>
      <c r="I43" s="160"/>
      <c r="J43" s="160"/>
      <c r="K43" s="160"/>
      <c r="L43" s="212"/>
      <c r="M43" s="175"/>
      <c r="N43" s="160"/>
      <c r="O43" s="168"/>
      <c r="P43" s="145"/>
    </row>
    <row r="44" spans="2:20" ht="15" x14ac:dyDescent="0.2">
      <c r="B44" s="197"/>
      <c r="C44" s="208" t="s">
        <v>117</v>
      </c>
      <c r="D44" s="160"/>
      <c r="E44" s="160"/>
      <c r="F44" s="160"/>
      <c r="G44" s="160"/>
      <c r="H44" s="160"/>
      <c r="I44" s="160"/>
      <c r="J44" s="160"/>
      <c r="K44" s="160"/>
      <c r="L44" s="203"/>
      <c r="M44" s="175"/>
      <c r="N44" s="160"/>
      <c r="O44" s="168"/>
      <c r="P44" s="145"/>
    </row>
    <row r="45" spans="2:20" x14ac:dyDescent="0.2">
      <c r="B45" s="197"/>
      <c r="C45" s="177"/>
      <c r="D45" s="160"/>
      <c r="E45" s="160"/>
      <c r="F45" s="160"/>
      <c r="G45" s="160"/>
      <c r="H45" s="160"/>
      <c r="I45" s="160"/>
      <c r="J45" s="160"/>
      <c r="K45" s="160"/>
      <c r="M45" s="175"/>
      <c r="N45" s="160"/>
      <c r="O45" s="168"/>
      <c r="P45" s="145"/>
    </row>
    <row r="46" spans="2:20" ht="15" x14ac:dyDescent="0.2">
      <c r="B46" s="207" t="s">
        <v>26</v>
      </c>
      <c r="C46" s="172" t="s">
        <v>118</v>
      </c>
      <c r="D46" s="160"/>
      <c r="E46" s="160"/>
      <c r="F46" s="160"/>
      <c r="G46" s="160"/>
      <c r="H46" s="160"/>
      <c r="I46" s="160"/>
      <c r="J46" s="160"/>
      <c r="K46" s="160"/>
      <c r="L46" s="175"/>
      <c r="M46" s="175"/>
      <c r="N46" s="160"/>
      <c r="O46" s="168"/>
      <c r="P46" s="145"/>
    </row>
    <row r="47" spans="2:20" ht="15" x14ac:dyDescent="0.2">
      <c r="B47" s="197"/>
      <c r="C47" s="208" t="s">
        <v>119</v>
      </c>
      <c r="D47" s="160"/>
      <c r="E47" s="160"/>
      <c r="F47" s="160"/>
      <c r="G47" s="160"/>
      <c r="H47" s="160"/>
      <c r="I47" s="160"/>
      <c r="J47" s="160"/>
      <c r="K47" s="160"/>
      <c r="L47" s="203"/>
      <c r="M47" s="175"/>
      <c r="N47" s="160"/>
      <c r="O47" s="168"/>
      <c r="P47" s="145"/>
    </row>
    <row r="48" spans="2:20" x14ac:dyDescent="0.2">
      <c r="B48" s="197"/>
      <c r="C48" s="177"/>
      <c r="D48" s="160"/>
      <c r="E48" s="160"/>
      <c r="F48" s="160"/>
      <c r="G48" s="160"/>
      <c r="H48" s="160"/>
      <c r="I48" s="160"/>
      <c r="J48" s="160"/>
      <c r="K48" s="160"/>
      <c r="L48" s="211"/>
      <c r="M48" s="175"/>
      <c r="N48" s="160"/>
      <c r="O48" s="168"/>
      <c r="P48" s="145"/>
    </row>
    <row r="49" spans="2:17" ht="15" x14ac:dyDescent="0.2">
      <c r="B49" s="207" t="s">
        <v>120</v>
      </c>
      <c r="C49" s="172" t="s">
        <v>5</v>
      </c>
      <c r="D49" s="160"/>
      <c r="E49" s="160"/>
      <c r="F49" s="160"/>
      <c r="G49" s="160"/>
      <c r="H49" s="160"/>
      <c r="I49" s="160"/>
      <c r="J49" s="160"/>
      <c r="K49" s="160"/>
      <c r="L49" s="160"/>
      <c r="M49" s="165"/>
      <c r="N49" s="160"/>
      <c r="O49" s="168"/>
      <c r="P49" s="145"/>
    </row>
    <row r="50" spans="2:17" x14ac:dyDescent="0.2">
      <c r="B50" s="197"/>
      <c r="C50" s="177" t="s">
        <v>6</v>
      </c>
      <c r="D50" s="177"/>
      <c r="E50" s="177"/>
      <c r="F50" s="177"/>
      <c r="G50" s="177"/>
      <c r="H50" s="177"/>
      <c r="I50" s="177"/>
      <c r="J50" s="177"/>
      <c r="K50" s="160"/>
      <c r="L50" s="203"/>
      <c r="M50" s="175"/>
      <c r="N50" s="160"/>
      <c r="O50" s="168"/>
      <c r="P50" s="145"/>
    </row>
    <row r="51" spans="2:17" x14ac:dyDescent="0.2">
      <c r="B51" s="197"/>
      <c r="C51" s="177" t="s">
        <v>34</v>
      </c>
      <c r="D51" s="177"/>
      <c r="E51" s="177"/>
      <c r="F51" s="177"/>
      <c r="G51" s="177"/>
      <c r="H51" s="177"/>
      <c r="I51" s="177"/>
      <c r="J51" s="177"/>
      <c r="K51" s="160"/>
      <c r="L51" s="203"/>
      <c r="M51" s="175"/>
      <c r="N51" s="160"/>
      <c r="O51" s="168"/>
      <c r="P51" s="145"/>
    </row>
    <row r="52" spans="2:17" x14ac:dyDescent="0.2">
      <c r="B52" s="197"/>
      <c r="C52" s="177" t="s">
        <v>72</v>
      </c>
      <c r="D52" s="177"/>
      <c r="E52" s="177"/>
      <c r="F52" s="177"/>
      <c r="G52" s="177"/>
      <c r="H52" s="177"/>
      <c r="I52" s="177"/>
      <c r="J52" s="177"/>
      <c r="K52" s="160"/>
      <c r="L52" s="203"/>
      <c r="M52" s="175"/>
      <c r="N52" s="160"/>
      <c r="O52" s="168"/>
      <c r="P52" s="145"/>
    </row>
    <row r="53" spans="2:17" x14ac:dyDescent="0.2">
      <c r="B53" s="213"/>
      <c r="C53" s="214"/>
      <c r="D53" s="214"/>
      <c r="E53" s="214"/>
      <c r="F53" s="214"/>
      <c r="G53" s="214"/>
      <c r="H53" s="214"/>
      <c r="I53" s="214"/>
      <c r="J53" s="214"/>
      <c r="K53" s="214"/>
      <c r="L53" s="214"/>
      <c r="M53" s="215"/>
      <c r="N53" s="216"/>
      <c r="O53" s="168"/>
      <c r="P53" s="145"/>
    </row>
    <row r="54" spans="2:17" x14ac:dyDescent="0.2">
      <c r="B54" s="217"/>
      <c r="C54" s="218"/>
      <c r="D54" s="218"/>
      <c r="E54" s="218"/>
      <c r="F54" s="218"/>
      <c r="G54" s="218"/>
      <c r="H54" s="218"/>
      <c r="I54" s="218"/>
      <c r="J54" s="218"/>
      <c r="K54" s="218"/>
      <c r="L54" s="218"/>
      <c r="M54" s="218"/>
      <c r="N54" s="218"/>
      <c r="O54" s="219"/>
      <c r="P54" s="145"/>
    </row>
    <row r="55" spans="2:17" ht="15" x14ac:dyDescent="0.2">
      <c r="B55" s="220"/>
      <c r="C55" s="221" t="s">
        <v>41</v>
      </c>
      <c r="D55" s="218"/>
      <c r="E55" s="218"/>
      <c r="F55" s="218"/>
      <c r="G55" s="218"/>
      <c r="H55" s="218"/>
      <c r="I55" s="218"/>
      <c r="J55" s="218"/>
      <c r="K55" s="222"/>
      <c r="L55" s="222"/>
      <c r="M55" s="222"/>
      <c r="N55" s="222"/>
      <c r="O55" s="219" t="s">
        <v>28</v>
      </c>
      <c r="P55" s="145"/>
    </row>
    <row r="56" spans="2:17" ht="15" x14ac:dyDescent="0.2">
      <c r="B56" s="220"/>
      <c r="C56" s="223" t="s">
        <v>130</v>
      </c>
      <c r="D56" s="224"/>
      <c r="E56" s="218"/>
      <c r="F56" s="218"/>
      <c r="G56" s="218"/>
      <c r="H56" s="218"/>
      <c r="I56" s="218"/>
      <c r="J56" s="218"/>
      <c r="K56" s="225"/>
      <c r="L56" s="203"/>
      <c r="M56" s="222"/>
      <c r="N56" s="222"/>
      <c r="O56" s="226"/>
      <c r="P56" s="145"/>
    </row>
    <row r="57" spans="2:17" x14ac:dyDescent="0.2">
      <c r="B57" s="220"/>
      <c r="C57" s="218"/>
      <c r="D57" s="218"/>
      <c r="E57" s="218"/>
      <c r="F57" s="218"/>
      <c r="G57" s="218"/>
      <c r="H57" s="218"/>
      <c r="I57" s="218"/>
      <c r="J57" s="218"/>
      <c r="K57" s="218"/>
      <c r="L57" s="227"/>
      <c r="M57" s="222"/>
      <c r="N57" s="222"/>
      <c r="O57" s="219"/>
      <c r="P57" s="145"/>
    </row>
    <row r="58" spans="2:17" ht="15" x14ac:dyDescent="0.25">
      <c r="B58" s="220"/>
      <c r="C58" s="223" t="s">
        <v>131</v>
      </c>
      <c r="D58" s="218"/>
      <c r="E58" s="218"/>
      <c r="F58" s="218"/>
      <c r="G58" s="218"/>
      <c r="H58" s="218"/>
      <c r="I58" s="218"/>
      <c r="J58" s="218"/>
      <c r="K58" s="225"/>
      <c r="L58" s="203"/>
      <c r="M58" s="228"/>
      <c r="N58" s="222"/>
      <c r="O58" s="219" t="s">
        <v>39</v>
      </c>
      <c r="P58" s="145"/>
      <c r="Q58" s="138"/>
    </row>
    <row r="59" spans="2:17" ht="15" x14ac:dyDescent="0.25">
      <c r="B59" s="220"/>
      <c r="C59" s="218"/>
      <c r="D59" s="218"/>
      <c r="E59" s="218"/>
      <c r="F59" s="218"/>
      <c r="G59" s="218"/>
      <c r="H59" s="218"/>
      <c r="I59" s="218"/>
      <c r="J59" s="218"/>
      <c r="K59" s="218"/>
      <c r="L59" s="227"/>
      <c r="M59" s="222"/>
      <c r="N59" s="222"/>
      <c r="O59" s="219"/>
      <c r="P59" s="145"/>
      <c r="Q59" s="138"/>
    </row>
    <row r="60" spans="2:17" ht="15" customHeight="1" x14ac:dyDescent="0.25">
      <c r="B60" s="220"/>
      <c r="C60" s="295" t="s">
        <v>121</v>
      </c>
      <c r="D60" s="296"/>
      <c r="E60" s="296"/>
      <c r="F60" s="296"/>
      <c r="G60" s="296"/>
      <c r="H60" s="296"/>
      <c r="I60" s="296"/>
      <c r="J60" s="296"/>
      <c r="K60" s="297"/>
      <c r="L60" s="203"/>
      <c r="M60" s="228"/>
      <c r="N60" s="222"/>
      <c r="O60" s="226"/>
      <c r="P60" s="145"/>
      <c r="Q60" s="138"/>
    </row>
    <row r="61" spans="2:17" ht="15.75" thickBot="1" x14ac:dyDescent="0.3">
      <c r="B61" s="229"/>
      <c r="C61" s="230"/>
      <c r="D61" s="230"/>
      <c r="E61" s="230"/>
      <c r="F61" s="230"/>
      <c r="G61" s="230"/>
      <c r="H61" s="230"/>
      <c r="I61" s="230"/>
      <c r="J61" s="230"/>
      <c r="K61" s="230"/>
      <c r="L61" s="231"/>
      <c r="M61" s="231"/>
      <c r="N61" s="232"/>
      <c r="O61" s="233"/>
      <c r="P61" s="145"/>
      <c r="Q61" s="138"/>
    </row>
    <row r="62" spans="2:17" ht="15" x14ac:dyDescent="0.25">
      <c r="B62" s="138"/>
      <c r="C62" s="138"/>
      <c r="D62" s="138"/>
      <c r="E62" s="138"/>
      <c r="F62" s="138"/>
      <c r="G62" s="138"/>
      <c r="H62" s="138"/>
      <c r="I62" s="138"/>
      <c r="J62" s="138"/>
      <c r="K62" s="138"/>
      <c r="L62" s="138"/>
      <c r="M62" s="138"/>
      <c r="N62" s="138"/>
      <c r="O62" s="138"/>
      <c r="P62" s="138"/>
      <c r="Q62" s="136"/>
    </row>
    <row r="63" spans="2:17" ht="15" x14ac:dyDescent="0.25">
      <c r="B63" s="138"/>
      <c r="C63" s="138"/>
      <c r="D63" s="138"/>
      <c r="E63" s="138"/>
      <c r="F63" s="138"/>
      <c r="G63" s="138"/>
      <c r="H63" s="138"/>
      <c r="I63" s="138"/>
      <c r="J63" s="138"/>
      <c r="K63" s="138"/>
      <c r="L63" s="289"/>
      <c r="M63" s="289"/>
      <c r="N63" s="289"/>
      <c r="O63" s="289"/>
      <c r="P63" s="234"/>
      <c r="Q63" s="138"/>
    </row>
  </sheetData>
  <sheetProtection algorithmName="SHA-512" hashValue="KgsZ1EDvjpQvwTs6JbQRzlXVi5f2FMUzWT9ME+loeHn+xmTSr4QnfEiQw5Pwcsh4dwp6jouhjzqTa3UYAvkmCw==" saltValue="7xHHQ5sVsjq2Y2zyDHXvQQ==" spinCount="100000" sheet="1" objects="1" scenarios="1"/>
  <mergeCells count="6">
    <mergeCell ref="L63:O63"/>
    <mergeCell ref="O3:O9"/>
    <mergeCell ref="G8:M8"/>
    <mergeCell ref="G10:M10"/>
    <mergeCell ref="I20:M21"/>
    <mergeCell ref="C60:K60"/>
  </mergeCells>
  <dataValidations disablePrompts="1" count="3">
    <dataValidation type="whole" allowBlank="1" showInputMessage="1" showErrorMessage="1" errorTitle="Tierplatzzahl tatsächlich" error="Tierplatzzahl für Mobilstall maximal möglich: siehe Hinweis" sqref="L19">
      <formula1>0</formula1>
      <formula2>L18</formula2>
    </dataValidation>
    <dataValidation type="list" allowBlank="1" showInputMessage="1" showErrorMessage="1" sqref="L26:L27 L30:L31 L34:L37 L40:L41 L44 L47 L50:L52">
      <formula1>$Q$25:$Q$27</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2">
      <formula1>0</formula1>
      <formula2>4</formula2>
    </dataValidation>
  </dataValidations>
  <pageMargins left="0.7" right="0.7" top="0.78740157499999996" bottom="0.78740157499999996" header="0.3" footer="0.3"/>
  <pageSetup paperSize="9" scale="80" orientation="portrait" r:id="rId1"/>
  <headerFooter>
    <oddFooter>&amp;LMinisterium für Ernährung, Ländlichen Raum und Verbraucherschutz&amp;RFAKT II G3.3 - Version 2, 13.03.2023</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Hinweise</vt:lpstr>
      <vt:lpstr>Hühner Erläuterungen</vt:lpstr>
      <vt:lpstr>Mobilstall Einstieg G3.1</vt:lpstr>
      <vt:lpstr>Stall mit KSR Einstieg G3.1</vt:lpstr>
      <vt:lpstr>Beispiel Einstieg G3.1</vt:lpstr>
      <vt:lpstr>Mobilstall Premium G3.2</vt:lpstr>
      <vt:lpstr>Stall mit KSR Premium G3.2</vt:lpstr>
      <vt:lpstr>Beispiel Premium G3.2</vt:lpstr>
      <vt:lpstr>Mobilst. Bruderhahn-Prem. G3.3</vt:lpstr>
      <vt:lpstr>Stall+KSR Bruderhahn-Prem. G3.3</vt:lpstr>
      <vt:lpstr>'Beispiel Einstieg G3.1'!Druckbereich</vt:lpstr>
      <vt:lpstr>'Beispiel Premium G3.2'!Druckbereich</vt:lpstr>
      <vt:lpstr>Hinweise!Druckbereich</vt:lpstr>
      <vt:lpstr>'Hühner Erläuterungen'!Druckbereich</vt:lpstr>
      <vt:lpstr>'Mobilst. Bruderhahn-Prem. G3.3'!Druckbereich</vt:lpstr>
      <vt:lpstr>'Mobilstall Einstieg G3.1'!Druckbereich</vt:lpstr>
      <vt:lpstr>'Mobilstall Premium G3.2'!Druckbereich</vt:lpstr>
      <vt:lpstr>'Stall mit KSR Einstieg G3.1'!Druckbereich</vt:lpstr>
      <vt:lpstr>'Stall mit KSR Premium G3.2'!Druckbereich</vt:lpstr>
      <vt:lpstr>'Stall+KSR Bruderhahn-Prem. G3.3'!Druckbereich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Stock, Martina (LEL-SG)</cp:lastModifiedBy>
  <cp:lastPrinted>2023-03-16T07:53:52Z</cp:lastPrinted>
  <dcterms:created xsi:type="dcterms:W3CDTF">2014-12-26T12:03:24Z</dcterms:created>
  <dcterms:modified xsi:type="dcterms:W3CDTF">2023-07-28T12:48:24Z</dcterms:modified>
</cp:coreProperties>
</file>